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1840" windowHeight="11475" activeTab="0"/>
  </bookViews>
  <sheets>
    <sheet name="звіт з 01.01.2020" sheetId="1" r:id="rId1"/>
  </sheets>
  <definedNames>
    <definedName name="_xlnm.Print_Area" localSheetId="0">'звіт з 01.01.2020'!$A$1:$M$303</definedName>
  </definedNames>
  <calcPr fullCalcOnLoad="1"/>
</workbook>
</file>

<file path=xl/sharedStrings.xml><?xml version="1.0" encoding="utf-8"?>
<sst xmlns="http://schemas.openxmlformats.org/spreadsheetml/2006/main" count="762" uniqueCount="160">
  <si>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</si>
  <si>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</si>
  <si>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</si>
  <si>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</si>
  <si>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</si>
  <si>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</si>
  <si>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</si>
  <si>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</si>
  <si>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</si>
  <si>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</si>
  <si>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</si>
  <si>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</si>
  <si>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</si>
  <si>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</si>
  <si>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</si>
  <si>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</si>
  <si>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</si>
  <si>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</si>
  <si>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</si>
  <si>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</si>
  <si>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</si>
  <si>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</si>
  <si>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</si>
  <si>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</si>
  <si>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</si>
  <si>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</si>
  <si>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</si>
  <si>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</si>
  <si>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</si>
  <si>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</si>
  <si>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</si>
  <si>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</si>
  <si>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</si>
  <si>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</si>
  <si>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</si>
  <si>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</si>
  <si>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</si>
  <si>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</si>
  <si>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</si>
  <si>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</si>
  <si>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1.1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</si>
  <si>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</si>
  <si>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</si>
  <si>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</si>
  <si>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</si>
  <si>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</si>
  <si>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</si>
  <si>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</si>
  <si>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</si>
  <si>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</si>
  <si>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</si>
  <si>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</si>
  <si>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</si>
  <si>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</si>
  <si>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Фінансова звітність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</si>
  <si>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</si>
  <si>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</si>
  <si>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майже відсутні</t>
    </r>
  </si>
  <si>
    <t>План використання</t>
  </si>
  <si>
    <t>шт.</t>
  </si>
  <si>
    <t>Облік</t>
  </si>
  <si>
    <t>Розрахунок</t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</si>
  <si>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</t>
    </r>
  </si>
  <si>
    <t>0490</t>
  </si>
  <si>
    <t>Внески до статутного капіталу суб'єктів господарювання</t>
  </si>
  <si>
    <t>Поповнення статутного капіталу комунальних підприємств шляхом виділення коштів на придбання основних засобів для виконання робіт з благоустрою міста.</t>
  </si>
  <si>
    <t>5. Мета бюджетної програми:  поповнення статутного капіталу комунальних підприємств шляхом виділення коштів на придбання основних засобів для виконання робіт з благоустрою міста.</t>
  </si>
  <si>
    <t>Поповнення статутного капіталу комунального підприємства «Мелітопольський міський парк культури і відпочинку ім. Горького»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</si>
  <si>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«Мелітополькомунтранс»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</si>
  <si>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«Міськсвітло»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</si>
  <si>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«Чистота» Мелітопольської міської ради Запорізької області шляхом виділення коштів на придбання основних засобів</t>
  </si>
  <si>
    <t>Завдання 1. Поповнення статутного капіталу комунального підприємства «Мелітопольський міський парк культури і відпочинку ім. Горького» Мелітопольської міської ради Запорізької області шляхом виділення коштів на придбання основних засобів</t>
  </si>
  <si>
    <t>Загальний обсяг видатків на придбання Комплекту обладнання для "Скейт парку"</t>
  </si>
  <si>
    <t>грн</t>
  </si>
  <si>
    <t>Кількість придбаних комплектів обладнання для "Скейт парку"</t>
  </si>
  <si>
    <t>шт</t>
  </si>
  <si>
    <t xml:space="preserve">Рахунок </t>
  </si>
  <si>
    <t>Середня вартість 1 комплекту обладнання для "Скейт парку"</t>
  </si>
  <si>
    <t>Якість виконання нормативного (запланованого) обсягу закупівлі</t>
  </si>
  <si>
    <t>Завдання 2. Поповнення статутного капіталу комунального підприємства «Мелітополькомунтранс» Мелітопольської міської ради Запорізької області шляхом виділення коштів на придбання основних засобів</t>
  </si>
  <si>
    <t>2.1 Придбання самоскида вантажного</t>
  </si>
  <si>
    <t>Загальний обсяг видатків на придбання самоскида вантажного</t>
  </si>
  <si>
    <t>Кількість одиниць придбаного самоскида вантажного</t>
  </si>
  <si>
    <t>Середня вартість придбання самоскида вантажного</t>
  </si>
  <si>
    <t>Видаткова накладна</t>
  </si>
  <si>
    <t>2.2 Придбання шприцемету</t>
  </si>
  <si>
    <t>Загальний обсяг видатків на придбання шприцемету</t>
  </si>
  <si>
    <t>Кількість одиниць придбаного шприцемету</t>
  </si>
  <si>
    <t>Середня вартість придбання шприцемету</t>
  </si>
  <si>
    <t>2.3 Придбання піскорозкидального обладнання</t>
  </si>
  <si>
    <t>Загальний обсяг видатків на придбання піскорозкидального обладнання</t>
  </si>
  <si>
    <t>Кількість одиниць придбаного піскорозкидального обладнання</t>
  </si>
  <si>
    <t>Середня вартість придбання піскорозкидального обладнання</t>
  </si>
  <si>
    <t>2.4 Придбання відвалу</t>
  </si>
  <si>
    <t>Загальний обсяг видатків на придбання відвалу</t>
  </si>
  <si>
    <t>Кількість одиниць придбаного відвалу</t>
  </si>
  <si>
    <t>Середня вартість придбання відвалу</t>
  </si>
  <si>
    <t>Завдання 3. Поповнення статутного капіталу комунального підприємства «Міськсвітло» Мелітопольської міської ради Запорізької області шляхом виділення коштів на придбання основних засобів</t>
  </si>
  <si>
    <t>3.1 Придбання світлофорного обладнання (радар)</t>
  </si>
  <si>
    <t>Загальний обсяг видатків на придбання радару</t>
  </si>
  <si>
    <t>Кількість одиниць придбаного радару</t>
  </si>
  <si>
    <t>Середня вартість придбання радару</t>
  </si>
  <si>
    <t>3.2 Придбання дорожнього контролеру</t>
  </si>
  <si>
    <t>Загальний обсяг видатків на придбання дорожнього контролеру</t>
  </si>
  <si>
    <t>Кількість дорожніх контролерів, які планується придбати</t>
  </si>
  <si>
    <t>Середня вартість 1 дорожнього контролеру</t>
  </si>
  <si>
    <t>3.3 Придбання опор зовнішнього освітлення з арматурою фундаменту та кронштейном</t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</si>
  <si>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опор зовнішнього  освітлення з арматурою фундаменту та кронштейном</t>
    </r>
  </si>
  <si>
    <t>Кількість опор зовнішнього освітлення з арматурою фундаменту та кронштейном, які планується придбати</t>
  </si>
  <si>
    <t>Середні витрати на придбання 1 опори зовнішнього освітлення з арматурою фундаменту та кронштейном</t>
  </si>
  <si>
    <t>3.4 Придбання опор зовнішнього освітлення довжиною 15 м.</t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</si>
  <si>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опор зовнішнього освітлення довжиною 15 м.</t>
    </r>
  </si>
  <si>
    <t>Кількість опор зовнішнього освітлення довжиною 15 м., які планується придбати</t>
  </si>
  <si>
    <t>Середні витрати на придбання 1 опори зовнішнього освітлення довжиною 15 м.</t>
  </si>
  <si>
    <t>3.5 Придбання опор паркових в комплекті зі світильниками</t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</si>
  <si>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опор паркових в комплекті зі світильниками</t>
    </r>
  </si>
  <si>
    <t>Кількість опор паркових в комплекті зі світильниками, які планується придбати</t>
  </si>
  <si>
    <t>Середні витрати на придбання 1 опори паркової в к комплекті зі світильником</t>
  </si>
  <si>
    <t>3.6 Придбання  конструкцій з внутрішньою підсвіткою</t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</si>
  <si>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конструкцій з внутрішньою підсвіткою </t>
    </r>
  </si>
  <si>
    <t>Кількість конструкцій з внутрішньою підсвіткою, які планується придбати</t>
  </si>
  <si>
    <t>Середні витрати на придбання 1 конструкції з внутрішньою підсвіткою</t>
  </si>
  <si>
    <t>3.7 Придбання  світлових LED конструкцій  й світлодіодних написів, гірлянд</t>
  </si>
  <si>
    <t>Загальний обсяг видатків на придбання світлових LED конструкцій  й світлодіодних написів, гірлянд</t>
  </si>
  <si>
    <t>Кількість світлових LED конструкцій  й світлодіодних написів, гірлянд, які планується придбати</t>
  </si>
  <si>
    <t>Середні витрати на придбання 1 світлової LED конструкціЇ  й світлодіодих написів, гірлянд</t>
  </si>
  <si>
    <t>3.8: Придбання опори зовнішнього освітлення довжиною 8 м. з кронштейном</t>
  </si>
  <si>
    <t>Загальний обсяг видатків на  придбання опори зовнішнього освітлення довжиною 8 м. з кронштейном</t>
  </si>
  <si>
    <t>Кількість опор зовнішнього освітлення довжиною 8 м. з кронштейном</t>
  </si>
  <si>
    <t>Середні витрати на придбання опори зовнішнього освітлення довжиною 8 м. з кронштейном</t>
  </si>
  <si>
    <t>3.9: Придбання опори зовнішнього освітлення довжиною 4 м. з араматурою фундаменту та кронштейном</t>
  </si>
  <si>
    <t>Загальний обсяг видатків на  придбання опор зовнішнього освітлення довжиною 4 м. з арматурою фундаменту та кронштейном</t>
  </si>
  <si>
    <t>Кількість опор зовнішнього освітлення довжиною 4 м. з арматурою фундаменту та кронштейном</t>
  </si>
  <si>
    <t>Середні витрати на придбання опори зовнішнього освітлення довжиною 4 м. з арматурою фундаменту та кронштейном</t>
  </si>
  <si>
    <t>3.10: Придбання стійки світлофорної транспортної з дублюючою світлодіодною смугою та стійки світлофорної пішохідної</t>
  </si>
  <si>
    <t>Загальний обсяг видатків на  придбання стійки світлофорної транспортної з дублюючою світлодіодною смугою та стійки світлофорної пішохідної</t>
  </si>
  <si>
    <t>Кількість стойок світлофорних транспортних з дублюючою світлодіодною смугою та стойок світлофорних пішохідних</t>
  </si>
  <si>
    <t>Середні витрати на придбання стійки світлофорної транспортної з дублюючою світлодіодною смугою та стійки світлофорної пішохідної</t>
  </si>
  <si>
    <t>3.11: Придбання дорожнього контролеру 16 силових виходів (координоване управління) з комплектом апаратури GPRS- зв’язку</t>
  </si>
  <si>
    <t>Загальний обсяг видатків на  придбання дорожнього контролеру 16 силових виходів (координоване управління) з комплектом апаратури GPRS- зв’язку</t>
  </si>
  <si>
    <t>Кількість дорожніх контролерів 16 силових виходів (координоване управління) з комплектом апаратури GPRS- зв’язку</t>
  </si>
  <si>
    <t>Середні витрати на придбання дорожнього контролеру 16 силових виходів (координоване управління) з комплектом апаратури GPRS- зв’язку</t>
  </si>
  <si>
    <t>3.12: Придбання опор паркових в комплекті зі світильником</t>
  </si>
  <si>
    <t>Загальний обсяг видатків на  придбання опор паркових в комплекті зі світильником</t>
  </si>
  <si>
    <t>Кількість опор паркових в комплекті зі світильником</t>
  </si>
  <si>
    <t>Середні витрати на придбання опор паркових в комплекті зі світильником</t>
  </si>
  <si>
    <t>Завдання 4. Поповнення статутного капіталу комунального підприємства «Чистота» Мелітопольської міської ради Запорізької області шляхом виділення коштів на придбання основних засобів</t>
  </si>
  <si>
    <t>Загальний обсяг видатків на придбання підмітально-збиральної машини з вакуумно-пневматичною системою BUCHER на базі Mercedes-BENZ, що була у використанні (великий об’єм бункеру) (або еквіваленту)</t>
  </si>
  <si>
    <t>Кількість одиниць придбаних підмітально-збиральних машин з вакуумно-пневматичною системою (велика), що були у використанні (або еквіваленту)</t>
  </si>
  <si>
    <t>од</t>
  </si>
  <si>
    <t>Середня вартість 1 одиниці придбаної підмітально-збиральної машини з вакуумно-пневматичною системою (велика), що була у використанні (або еквіваленту)</t>
  </si>
  <si>
    <t>Виконання запланованого обсягу закупівлі необоротних активів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</si>
  <si>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внаслідок зменшення ціни товару за результатами проведення процедур відкритих торгів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</si>
  <si>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</si>
  <si>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при проведенні закупівлі через систему "Прозорро"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</si>
  <si>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виникла у зв'язку з проведенням моніторингу пропозицій та зменшення вартості товару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</si>
  <si>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економією бюджетних коштів при проведені закупівлі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</si>
  <si>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поповнення статутного капіталу комунальних підприємств шляхом виділення коштів на придбання основних засобів для виконання робіт з благоустрою міста.</t>
    </r>
  </si>
  <si>
    <t>Заступник начальника відділу бухгалтерського обліку та звітності</t>
  </si>
  <si>
    <t>Олена ВАГНЕР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</si>
</sst>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top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2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3"/>
  <sheetViews>
    <sheetView tabSelected="1" view="pageBreakPreview" zoomScale="90" zoomScaleSheetLayoutView="90" zoomScalePageLayoutView="0" workbookViewId="0" topLeftCell="A298">
      <selection activeCell="A302" sqref="A302:IV303"/>
    </sheetView>
  </sheetViews>
  <sheetFormatPr defaultColWidth="9.140625" defaultRowHeight="15"/>
  <cols>
    <col min="1" max="1" width="4.421875" style="1" customWidth="1"/>
    <col min="2" max="2" width="18.28125" style="1" customWidth="1"/>
    <col min="3" max="3" width="10.57421875" style="1" customWidth="1"/>
    <col min="4" max="4" width="15.7109375" style="1" customWidth="1"/>
    <col min="5" max="5" width="15.28125" style="1" customWidth="1"/>
    <col min="6" max="6" width="13.00390625" style="1" customWidth="1"/>
    <col min="7" max="7" width="14.421875" style="1" customWidth="1"/>
    <col min="8" max="8" width="14.28125" style="1" customWidth="1"/>
    <col min="9" max="9" width="13.00390625" style="1" customWidth="1"/>
    <col min="10" max="10" width="14.421875" style="1" customWidth="1"/>
    <col min="11" max="11" width="13.8515625" style="1" customWidth="1"/>
    <col min="12" max="13" width="13.00390625" style="1" customWidth="1"/>
    <col min="14" max="14" width="16.57421875" style="1" customWidth="1"/>
    <col min="15" max="15" width="11.8515625" style="1" bestFit="1" customWidth="1"/>
    <col min="16" max="16" width="10.7109375" style="1" customWidth="1"/>
    <col min="17" max="17" width="9.140625" style="1" customWidth="1"/>
    <col min="18" max="18" width="13.140625" style="1" bestFit="1" customWidth="1"/>
    <col min="19" max="16384" width="9.140625" style="1" customWidth="1"/>
  </cols>
  <sheetData>
    <row r="1" spans="10:13" ht="15.75" customHeight="1">
      <c r="J1" s="58" t="s">
        <v>39</v>
      </c>
      <c r="K1" s="58"/>
      <c r="L1" s="58"/>
      <c r="M1" s="58"/>
    </row>
    <row r="2" spans="10:13" ht="15.75">
      <c r="J2" s="58"/>
      <c r="K2" s="58"/>
      <c r="L2" s="58"/>
      <c r="M2" s="58"/>
    </row>
    <row r="3" spans="10:13" ht="15.75">
      <c r="J3" s="58"/>
      <c r="K3" s="58"/>
      <c r="L3" s="58"/>
      <c r="M3" s="58"/>
    </row>
    <row r="4" spans="10:13" ht="15.75">
      <c r="J4" s="58"/>
      <c r="K4" s="58"/>
      <c r="L4" s="58"/>
      <c r="M4" s="58"/>
    </row>
    <row r="5" spans="1:13" ht="15.75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>
      <c r="A6" s="60" t="s">
        <v>50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59" t="s">
        <v>0</v>
      </c>
      <c r="B7" s="10">
        <v>1500000</v>
      </c>
      <c r="C7" s="11"/>
      <c r="D7" s="63" t="s">
        <v>51</v>
      </c>
      <c r="E7" s="63"/>
      <c r="F7" s="63"/>
      <c r="G7" s="63"/>
      <c r="H7" s="63"/>
      <c r="I7" s="63"/>
      <c r="J7" s="63"/>
      <c r="K7" s="63"/>
      <c r="L7" s="63"/>
      <c r="M7" s="63"/>
    </row>
    <row r="8" spans="1:13" ht="15" customHeight="1">
      <c r="A8" s="59"/>
      <c r="B8" s="12" t="s">
        <v>24</v>
      </c>
      <c r="C8" s="11"/>
      <c r="E8" s="61" t="s">
        <v>14</v>
      </c>
      <c r="F8" s="61"/>
      <c r="G8" s="61"/>
      <c r="H8" s="61"/>
      <c r="I8" s="61"/>
      <c r="J8" s="61"/>
      <c r="K8" s="61"/>
      <c r="L8" s="61"/>
      <c r="M8" s="61"/>
    </row>
    <row r="9" spans="1:13" ht="15.75">
      <c r="A9" s="59" t="s">
        <v>1</v>
      </c>
      <c r="B9" s="10">
        <v>1510000</v>
      </c>
      <c r="C9" s="11"/>
      <c r="D9" s="63" t="s">
        <v>51</v>
      </c>
      <c r="E9" s="63"/>
      <c r="F9" s="63"/>
      <c r="G9" s="63"/>
      <c r="H9" s="63"/>
      <c r="I9" s="63"/>
      <c r="J9" s="63"/>
      <c r="K9" s="63"/>
      <c r="L9" s="63"/>
      <c r="M9" s="63"/>
    </row>
    <row r="10" spans="1:13" ht="15" customHeight="1">
      <c r="A10" s="59"/>
      <c r="B10" s="12" t="s">
        <v>24</v>
      </c>
      <c r="C10" s="11"/>
      <c r="E10" s="62" t="s">
        <v>13</v>
      </c>
      <c r="F10" s="62"/>
      <c r="G10" s="62"/>
      <c r="H10" s="62"/>
      <c r="I10" s="62"/>
      <c r="J10" s="62"/>
      <c r="K10" s="62"/>
      <c r="L10" s="62"/>
      <c r="M10" s="62"/>
    </row>
    <row r="11" spans="1:13" ht="15.75">
      <c r="A11" s="59" t="s">
        <v>2</v>
      </c>
      <c r="B11" s="10">
        <v>1517670</v>
      </c>
      <c r="C11" s="13" t="s">
        <v>63</v>
      </c>
      <c r="D11" s="50" t="s">
        <v>64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59"/>
      <c r="B12" s="14" t="s">
        <v>38</v>
      </c>
      <c r="C12" s="14" t="s">
        <v>3</v>
      </c>
      <c r="E12" s="61" t="s">
        <v>15</v>
      </c>
      <c r="F12" s="61"/>
      <c r="G12" s="61"/>
      <c r="H12" s="61"/>
      <c r="I12" s="61"/>
      <c r="J12" s="61"/>
      <c r="K12" s="61"/>
      <c r="L12" s="61"/>
      <c r="M12" s="61"/>
    </row>
    <row r="13" spans="1:13" ht="19.5" customHeight="1">
      <c r="A13" s="57" t="s">
        <v>27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ht="15.75">
      <c r="A14" s="15"/>
    </row>
    <row r="15" spans="1:13" ht="31.5">
      <c r="A15" s="8" t="s">
        <v>23</v>
      </c>
      <c r="B15" s="43" t="s">
        <v>25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16">
        <v>1</v>
      </c>
      <c r="B16" s="65" t="s">
        <v>65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ht="15.75">
      <c r="A17" s="15"/>
    </row>
    <row r="18" spans="1:13" ht="33" customHeight="1">
      <c r="A18" s="49" t="s">
        <v>66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ht="15.75">
      <c r="A19" s="11"/>
    </row>
    <row r="20" ht="15.75">
      <c r="A20" s="17" t="s">
        <v>28</v>
      </c>
    </row>
    <row r="21" ht="15.75">
      <c r="A21" s="15"/>
    </row>
    <row r="22" spans="1:13" ht="32.25" customHeight="1">
      <c r="A22" s="8" t="s">
        <v>23</v>
      </c>
      <c r="B22" s="43" t="s">
        <v>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37.5" customHeight="1">
      <c r="A23" s="29">
        <v>1</v>
      </c>
      <c r="B23" s="65" t="s">
        <v>67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ht="30" customHeight="1">
      <c r="A24" s="29">
        <v>2</v>
      </c>
      <c r="B24" s="65" t="s">
        <v>68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1:13" ht="37.5" customHeight="1">
      <c r="A25" s="8">
        <v>3</v>
      </c>
      <c r="B25" s="65" t="s">
        <v>69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ht="33.75" customHeight="1">
      <c r="A26" s="8">
        <v>4</v>
      </c>
      <c r="B26" s="65" t="s">
        <v>70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ht="15.75">
      <c r="A27" s="15"/>
    </row>
    <row r="28" ht="15.75">
      <c r="A28" s="17" t="s">
        <v>29</v>
      </c>
    </row>
    <row r="29" spans="1:3" ht="15.75">
      <c r="A29" s="49" t="s">
        <v>26</v>
      </c>
      <c r="B29" s="49"/>
      <c r="C29" s="49"/>
    </row>
    <row r="30" ht="15.75">
      <c r="A30" s="15"/>
    </row>
    <row r="31" spans="1:26" ht="30" customHeight="1">
      <c r="A31" s="43" t="s">
        <v>23</v>
      </c>
      <c r="B31" s="43" t="s">
        <v>30</v>
      </c>
      <c r="C31" s="43"/>
      <c r="D31" s="43"/>
      <c r="E31" s="43" t="s">
        <v>17</v>
      </c>
      <c r="F31" s="43"/>
      <c r="G31" s="43"/>
      <c r="H31" s="43" t="s">
        <v>31</v>
      </c>
      <c r="I31" s="43"/>
      <c r="J31" s="43"/>
      <c r="K31" s="43" t="s">
        <v>18</v>
      </c>
      <c r="L31" s="43"/>
      <c r="M31" s="43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33" customHeight="1">
      <c r="A32" s="43"/>
      <c r="B32" s="43"/>
      <c r="C32" s="43"/>
      <c r="D32" s="43"/>
      <c r="E32" s="8" t="s">
        <v>19</v>
      </c>
      <c r="F32" s="8" t="s">
        <v>20</v>
      </c>
      <c r="G32" s="8" t="s">
        <v>21</v>
      </c>
      <c r="H32" s="8" t="s">
        <v>19</v>
      </c>
      <c r="I32" s="8" t="s">
        <v>20</v>
      </c>
      <c r="J32" s="8" t="s">
        <v>21</v>
      </c>
      <c r="K32" s="8" t="s">
        <v>19</v>
      </c>
      <c r="L32" s="8" t="s">
        <v>20</v>
      </c>
      <c r="M32" s="8" t="s">
        <v>21</v>
      </c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>
      <c r="A33" s="8">
        <v>1</v>
      </c>
      <c r="B33" s="43">
        <v>2</v>
      </c>
      <c r="C33" s="43"/>
      <c r="D33" s="43"/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8">
        <v>8</v>
      </c>
      <c r="K33" s="8">
        <v>9</v>
      </c>
      <c r="L33" s="8">
        <v>10</v>
      </c>
      <c r="M33" s="8">
        <v>11</v>
      </c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93" customHeight="1">
      <c r="A34" s="2">
        <v>1</v>
      </c>
      <c r="B34" s="51" t="s">
        <v>67</v>
      </c>
      <c r="C34" s="52"/>
      <c r="D34" s="53"/>
      <c r="E34" s="5">
        <v>0</v>
      </c>
      <c r="F34" s="5">
        <v>600000</v>
      </c>
      <c r="G34" s="5">
        <f>E34+F34</f>
        <v>600000</v>
      </c>
      <c r="H34" s="5">
        <v>0</v>
      </c>
      <c r="I34" s="5">
        <v>595555</v>
      </c>
      <c r="J34" s="5">
        <f>H34+I34</f>
        <v>595555</v>
      </c>
      <c r="K34" s="7" t="s">
        <v>47</v>
      </c>
      <c r="L34" s="7">
        <f aca="true" t="shared" si="0" ref="L34:M38">F34-I34</f>
        <v>4445</v>
      </c>
      <c r="M34" s="7">
        <f t="shared" si="0"/>
        <v>4445</v>
      </c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78.75" customHeight="1">
      <c r="A35" s="2">
        <v>2</v>
      </c>
      <c r="B35" s="51" t="s">
        <v>68</v>
      </c>
      <c r="C35" s="52"/>
      <c r="D35" s="53"/>
      <c r="E35" s="5">
        <v>0</v>
      </c>
      <c r="F35" s="5">
        <v>1230000</v>
      </c>
      <c r="G35" s="5">
        <f>E35+F35</f>
        <v>1230000</v>
      </c>
      <c r="H35" s="5">
        <v>0</v>
      </c>
      <c r="I35" s="5">
        <v>1222000</v>
      </c>
      <c r="J35" s="5">
        <f>H35+I35</f>
        <v>1222000</v>
      </c>
      <c r="K35" s="7" t="s">
        <v>47</v>
      </c>
      <c r="L35" s="7">
        <f t="shared" si="0"/>
        <v>8000</v>
      </c>
      <c r="M35" s="7">
        <f t="shared" si="0"/>
        <v>8000</v>
      </c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64.5" customHeight="1">
      <c r="A36" s="2">
        <v>3</v>
      </c>
      <c r="B36" s="51" t="s">
        <v>69</v>
      </c>
      <c r="C36" s="52"/>
      <c r="D36" s="53"/>
      <c r="E36" s="5">
        <v>0</v>
      </c>
      <c r="F36" s="5">
        <v>2670000</v>
      </c>
      <c r="G36" s="5">
        <f>E36+F36</f>
        <v>2670000</v>
      </c>
      <c r="H36" s="5">
        <v>0</v>
      </c>
      <c r="I36" s="5">
        <v>2592994.29</v>
      </c>
      <c r="J36" s="5">
        <f>H36+I36</f>
        <v>2592994.29</v>
      </c>
      <c r="K36" s="7" t="s">
        <v>47</v>
      </c>
      <c r="L36" s="7">
        <f t="shared" si="0"/>
        <v>77005.70999999996</v>
      </c>
      <c r="M36" s="7">
        <f t="shared" si="0"/>
        <v>77005.70999999996</v>
      </c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62.25" customHeight="1">
      <c r="A37" s="2">
        <v>4</v>
      </c>
      <c r="B37" s="51" t="s">
        <v>70</v>
      </c>
      <c r="C37" s="52"/>
      <c r="D37" s="53"/>
      <c r="E37" s="5">
        <v>0</v>
      </c>
      <c r="F37" s="5">
        <v>1039500</v>
      </c>
      <c r="G37" s="5">
        <f>E37+F37</f>
        <v>1039500</v>
      </c>
      <c r="H37" s="5">
        <v>0</v>
      </c>
      <c r="I37" s="5">
        <v>1039200</v>
      </c>
      <c r="J37" s="5">
        <f>H37+I37</f>
        <v>1039200</v>
      </c>
      <c r="K37" s="7" t="s">
        <v>47</v>
      </c>
      <c r="L37" s="7">
        <f t="shared" si="0"/>
        <v>300</v>
      </c>
      <c r="M37" s="7">
        <f t="shared" si="0"/>
        <v>300</v>
      </c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>
      <c r="A38" s="2"/>
      <c r="B38" s="56" t="s">
        <v>6</v>
      </c>
      <c r="C38" s="56"/>
      <c r="D38" s="56"/>
      <c r="E38" s="5">
        <v>0</v>
      </c>
      <c r="F38" s="5">
        <f>F35+F37+F36+F34</f>
        <v>5539500</v>
      </c>
      <c r="G38" s="5">
        <f>G35+G37+G36+G34</f>
        <v>5539500</v>
      </c>
      <c r="H38" s="5">
        <v>0</v>
      </c>
      <c r="I38" s="5">
        <f>I35+I37+I36+I34</f>
        <v>5449749.29</v>
      </c>
      <c r="J38" s="5">
        <f>J35+J37+J36+J34</f>
        <v>5449749.29</v>
      </c>
      <c r="K38" s="7" t="s">
        <v>47</v>
      </c>
      <c r="L38" s="7">
        <f t="shared" si="0"/>
        <v>89750.70999999996</v>
      </c>
      <c r="M38" s="7">
        <f t="shared" si="0"/>
        <v>89750.70999999996</v>
      </c>
      <c r="R38" s="18"/>
      <c r="S38" s="18"/>
      <c r="T38" s="18"/>
      <c r="U38" s="18"/>
      <c r="V38" s="18"/>
      <c r="W38" s="18"/>
      <c r="X38" s="18"/>
      <c r="Y38" s="18"/>
      <c r="Z38" s="18"/>
    </row>
    <row r="39" spans="1:13" ht="49.5" customHeight="1">
      <c r="A39" s="68" t="s">
        <v>55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ht="15.75">
      <c r="A40" s="15"/>
    </row>
    <row r="41" spans="1:13" ht="15.75">
      <c r="A41" s="49" t="s">
        <v>32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2" ht="15.75">
      <c r="A42" s="49" t="s">
        <v>26</v>
      </c>
      <c r="B42" s="49"/>
    </row>
    <row r="43" ht="15.75">
      <c r="A43" s="15"/>
    </row>
    <row r="44" spans="1:13" ht="31.5" customHeight="1">
      <c r="A44" s="43" t="s">
        <v>4</v>
      </c>
      <c r="B44" s="43" t="s">
        <v>33</v>
      </c>
      <c r="C44" s="43"/>
      <c r="D44" s="43"/>
      <c r="E44" s="43" t="s">
        <v>17</v>
      </c>
      <c r="F44" s="43"/>
      <c r="G44" s="43"/>
      <c r="H44" s="43" t="s">
        <v>31</v>
      </c>
      <c r="I44" s="43"/>
      <c r="J44" s="43"/>
      <c r="K44" s="43" t="s">
        <v>18</v>
      </c>
      <c r="L44" s="43"/>
      <c r="M44" s="43"/>
    </row>
    <row r="45" spans="1:13" ht="33.75" customHeight="1">
      <c r="A45" s="43"/>
      <c r="B45" s="43"/>
      <c r="C45" s="43"/>
      <c r="D45" s="43"/>
      <c r="E45" s="8" t="s">
        <v>19</v>
      </c>
      <c r="F45" s="8" t="s">
        <v>20</v>
      </c>
      <c r="G45" s="8" t="s">
        <v>21</v>
      </c>
      <c r="H45" s="8" t="s">
        <v>19</v>
      </c>
      <c r="I45" s="8" t="s">
        <v>20</v>
      </c>
      <c r="J45" s="8" t="s">
        <v>21</v>
      </c>
      <c r="K45" s="8" t="s">
        <v>19</v>
      </c>
      <c r="L45" s="8" t="s">
        <v>20</v>
      </c>
      <c r="M45" s="8" t="s">
        <v>21</v>
      </c>
    </row>
    <row r="46" spans="1:13" ht="15.75">
      <c r="A46" s="8">
        <v>1</v>
      </c>
      <c r="B46" s="43">
        <v>2</v>
      </c>
      <c r="C46" s="43"/>
      <c r="D46" s="43"/>
      <c r="E46" s="8">
        <v>3</v>
      </c>
      <c r="F46" s="8">
        <v>4</v>
      </c>
      <c r="G46" s="8">
        <v>5</v>
      </c>
      <c r="H46" s="8">
        <v>6</v>
      </c>
      <c r="I46" s="8">
        <v>7</v>
      </c>
      <c r="J46" s="8">
        <v>8</v>
      </c>
      <c r="K46" s="8">
        <v>9</v>
      </c>
      <c r="L46" s="8">
        <v>10</v>
      </c>
      <c r="M46" s="8">
        <v>11</v>
      </c>
    </row>
    <row r="47" spans="1:13" ht="93.75" customHeight="1">
      <c r="A47" s="2">
        <v>1</v>
      </c>
      <c r="B47" s="51" t="s">
        <v>67</v>
      </c>
      <c r="C47" s="52"/>
      <c r="D47" s="53"/>
      <c r="E47" s="5">
        <v>0</v>
      </c>
      <c r="F47" s="5">
        <v>600000</v>
      </c>
      <c r="G47" s="5">
        <f>E47+F47</f>
        <v>600000</v>
      </c>
      <c r="H47" s="5">
        <v>0</v>
      </c>
      <c r="I47" s="5">
        <v>595555</v>
      </c>
      <c r="J47" s="5">
        <f>H47+I47</f>
        <v>595555</v>
      </c>
      <c r="K47" s="7" t="s">
        <v>47</v>
      </c>
      <c r="L47" s="7">
        <f aca="true" t="shared" si="1" ref="L47:M51">F47-I47</f>
        <v>4445</v>
      </c>
      <c r="M47" s="7">
        <f t="shared" si="1"/>
        <v>4445</v>
      </c>
    </row>
    <row r="48" spans="1:13" ht="79.5" customHeight="1">
      <c r="A48" s="2">
        <v>2</v>
      </c>
      <c r="B48" s="51" t="s">
        <v>68</v>
      </c>
      <c r="C48" s="52"/>
      <c r="D48" s="53"/>
      <c r="E48" s="5">
        <v>0</v>
      </c>
      <c r="F48" s="5">
        <v>1230000</v>
      </c>
      <c r="G48" s="5">
        <f>E48+F48</f>
        <v>1230000</v>
      </c>
      <c r="H48" s="5">
        <v>0</v>
      </c>
      <c r="I48" s="5">
        <v>1222000</v>
      </c>
      <c r="J48" s="5">
        <f>H48+I48</f>
        <v>1222000</v>
      </c>
      <c r="K48" s="7" t="s">
        <v>47</v>
      </c>
      <c r="L48" s="7">
        <f t="shared" si="1"/>
        <v>8000</v>
      </c>
      <c r="M48" s="7">
        <f t="shared" si="1"/>
        <v>8000</v>
      </c>
    </row>
    <row r="49" spans="1:13" ht="66" customHeight="1">
      <c r="A49" s="2">
        <v>3</v>
      </c>
      <c r="B49" s="51" t="s">
        <v>69</v>
      </c>
      <c r="C49" s="52"/>
      <c r="D49" s="53"/>
      <c r="E49" s="5">
        <v>0</v>
      </c>
      <c r="F49" s="5">
        <v>2670000</v>
      </c>
      <c r="G49" s="5">
        <f>E49+F49</f>
        <v>2670000</v>
      </c>
      <c r="H49" s="5">
        <v>0</v>
      </c>
      <c r="I49" s="5">
        <v>2592994.29</v>
      </c>
      <c r="J49" s="5">
        <f>H49+I49</f>
        <v>2592994.29</v>
      </c>
      <c r="K49" s="7" t="s">
        <v>47</v>
      </c>
      <c r="L49" s="7">
        <f t="shared" si="1"/>
        <v>77005.70999999996</v>
      </c>
      <c r="M49" s="7">
        <f t="shared" si="1"/>
        <v>77005.70999999996</v>
      </c>
    </row>
    <row r="50" spans="1:13" ht="64.5" customHeight="1">
      <c r="A50" s="2">
        <v>4</v>
      </c>
      <c r="B50" s="51" t="s">
        <v>70</v>
      </c>
      <c r="C50" s="52"/>
      <c r="D50" s="53"/>
      <c r="E50" s="5">
        <v>0</v>
      </c>
      <c r="F50" s="5">
        <v>1039500</v>
      </c>
      <c r="G50" s="5">
        <f>E50+F50</f>
        <v>1039500</v>
      </c>
      <c r="H50" s="5">
        <v>0</v>
      </c>
      <c r="I50" s="5">
        <v>1039200</v>
      </c>
      <c r="J50" s="5">
        <f>H50+I50</f>
        <v>1039200</v>
      </c>
      <c r="K50" s="7" t="s">
        <v>47</v>
      </c>
      <c r="L50" s="7">
        <f t="shared" si="1"/>
        <v>300</v>
      </c>
      <c r="M50" s="7">
        <f t="shared" si="1"/>
        <v>300</v>
      </c>
    </row>
    <row r="51" spans="1:26" ht="15.75">
      <c r="A51" s="2"/>
      <c r="B51" s="56" t="s">
        <v>6</v>
      </c>
      <c r="C51" s="56"/>
      <c r="D51" s="56"/>
      <c r="E51" s="5">
        <v>0</v>
      </c>
      <c r="F51" s="5">
        <f>F48+F50+F49+F47</f>
        <v>5539500</v>
      </c>
      <c r="G51" s="5">
        <f>G48+G50+G49+G47</f>
        <v>5539500</v>
      </c>
      <c r="H51" s="5">
        <v>0</v>
      </c>
      <c r="I51" s="5">
        <f>I48+I50+I49+I47</f>
        <v>5449749.29</v>
      </c>
      <c r="J51" s="5">
        <f>J48+J50+J49+J47</f>
        <v>5449749.29</v>
      </c>
      <c r="K51" s="7" t="s">
        <v>47</v>
      </c>
      <c r="L51" s="7">
        <f t="shared" si="1"/>
        <v>89750.70999999996</v>
      </c>
      <c r="M51" s="7">
        <f t="shared" si="1"/>
        <v>89750.70999999996</v>
      </c>
      <c r="R51" s="18"/>
      <c r="S51" s="18"/>
      <c r="T51" s="18"/>
      <c r="U51" s="18"/>
      <c r="V51" s="18"/>
      <c r="W51" s="18"/>
      <c r="X51" s="18"/>
      <c r="Y51" s="18"/>
      <c r="Z51" s="18"/>
    </row>
    <row r="52" ht="15.75">
      <c r="A52" s="15"/>
    </row>
    <row r="53" ht="15.75">
      <c r="A53" s="17" t="s">
        <v>34</v>
      </c>
    </row>
    <row r="54" ht="15.75">
      <c r="A54" s="15"/>
    </row>
    <row r="55" spans="1:13" ht="29.25" customHeight="1">
      <c r="A55" s="43" t="s">
        <v>4</v>
      </c>
      <c r="B55" s="43" t="s">
        <v>22</v>
      </c>
      <c r="C55" s="43" t="s">
        <v>7</v>
      </c>
      <c r="D55" s="43" t="s">
        <v>8</v>
      </c>
      <c r="E55" s="43" t="s">
        <v>17</v>
      </c>
      <c r="F55" s="43"/>
      <c r="G55" s="43"/>
      <c r="H55" s="43" t="s">
        <v>35</v>
      </c>
      <c r="I55" s="43"/>
      <c r="J55" s="43"/>
      <c r="K55" s="43" t="s">
        <v>18</v>
      </c>
      <c r="L55" s="43"/>
      <c r="M55" s="43"/>
    </row>
    <row r="56" spans="1:13" ht="30.75" customHeight="1">
      <c r="A56" s="43"/>
      <c r="B56" s="43"/>
      <c r="C56" s="43"/>
      <c r="D56" s="43"/>
      <c r="E56" s="8" t="s">
        <v>19</v>
      </c>
      <c r="F56" s="8" t="s">
        <v>20</v>
      </c>
      <c r="G56" s="8" t="s">
        <v>21</v>
      </c>
      <c r="H56" s="8" t="s">
        <v>19</v>
      </c>
      <c r="I56" s="8" t="s">
        <v>20</v>
      </c>
      <c r="J56" s="8" t="s">
        <v>21</v>
      </c>
      <c r="K56" s="8" t="s">
        <v>19</v>
      </c>
      <c r="L56" s="8" t="s">
        <v>20</v>
      </c>
      <c r="M56" s="8" t="s">
        <v>21</v>
      </c>
    </row>
    <row r="57" spans="1:13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  <c r="H57" s="8">
        <v>8</v>
      </c>
      <c r="I57" s="8">
        <v>9</v>
      </c>
      <c r="J57" s="8">
        <v>10</v>
      </c>
      <c r="K57" s="8">
        <v>11</v>
      </c>
      <c r="L57" s="8">
        <v>12</v>
      </c>
      <c r="M57" s="8">
        <v>13</v>
      </c>
    </row>
    <row r="58" spans="1:13" ht="33.75" customHeight="1">
      <c r="A58" s="22"/>
      <c r="B58" s="44" t="s">
        <v>71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6"/>
    </row>
    <row r="59" spans="1:13" ht="15.75">
      <c r="A59" s="21">
        <v>1</v>
      </c>
      <c r="B59" s="21" t="s">
        <v>9</v>
      </c>
      <c r="C59" s="21"/>
      <c r="D59" s="21"/>
      <c r="E59" s="21"/>
      <c r="F59" s="7"/>
      <c r="G59" s="7"/>
      <c r="H59" s="7"/>
      <c r="I59" s="7"/>
      <c r="J59" s="7"/>
      <c r="K59" s="7"/>
      <c r="L59" s="7"/>
      <c r="M59" s="7"/>
    </row>
    <row r="60" spans="1:18" ht="90">
      <c r="A60" s="3" t="s">
        <v>40</v>
      </c>
      <c r="B60" s="26" t="s">
        <v>72</v>
      </c>
      <c r="C60" s="6" t="s">
        <v>73</v>
      </c>
      <c r="D60" s="6" t="s">
        <v>58</v>
      </c>
      <c r="E60" s="23" t="s">
        <v>47</v>
      </c>
      <c r="F60" s="23">
        <v>600000</v>
      </c>
      <c r="G60" s="23">
        <v>600000</v>
      </c>
      <c r="H60" s="6" t="s">
        <v>47</v>
      </c>
      <c r="I60" s="23">
        <v>595555</v>
      </c>
      <c r="J60" s="23">
        <f>I60</f>
        <v>595555</v>
      </c>
      <c r="K60" s="7" t="s">
        <v>47</v>
      </c>
      <c r="L60" s="7">
        <f>F60-I60</f>
        <v>4445</v>
      </c>
      <c r="M60" s="7">
        <f>G60-J60</f>
        <v>4445</v>
      </c>
      <c r="R60" s="9"/>
    </row>
    <row r="61" spans="1:13" ht="53.25" customHeight="1">
      <c r="A61" s="40" t="s">
        <v>152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2"/>
    </row>
    <row r="62" spans="1:13" ht="15.75">
      <c r="A62" s="21">
        <v>2</v>
      </c>
      <c r="B62" s="21" t="s">
        <v>10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75">
      <c r="A63" s="3" t="s">
        <v>42</v>
      </c>
      <c r="B63" s="26" t="s">
        <v>74</v>
      </c>
      <c r="C63" s="6" t="s">
        <v>75</v>
      </c>
      <c r="D63" s="6" t="s">
        <v>76</v>
      </c>
      <c r="E63" s="6" t="s">
        <v>47</v>
      </c>
      <c r="F63" s="6">
        <v>1</v>
      </c>
      <c r="G63" s="6">
        <v>1</v>
      </c>
      <c r="H63" s="6" t="s">
        <v>47</v>
      </c>
      <c r="I63" s="6">
        <v>1</v>
      </c>
      <c r="J63" s="6">
        <v>1</v>
      </c>
      <c r="K63" s="19" t="s">
        <v>47</v>
      </c>
      <c r="L63" s="19">
        <f>F63-I63</f>
        <v>0</v>
      </c>
      <c r="M63" s="19">
        <f>G63-J63</f>
        <v>0</v>
      </c>
    </row>
    <row r="64" spans="1:13" ht="33.75" customHeight="1">
      <c r="A64" s="40" t="s">
        <v>56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2"/>
    </row>
    <row r="65" spans="1:13" s="24" customFormat="1" ht="15">
      <c r="A65" s="2">
        <v>3</v>
      </c>
      <c r="B65" s="2" t="s">
        <v>11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24" customFormat="1" ht="60">
      <c r="A66" s="3" t="s">
        <v>43</v>
      </c>
      <c r="B66" s="26" t="s">
        <v>77</v>
      </c>
      <c r="C66" s="6" t="s">
        <v>73</v>
      </c>
      <c r="D66" s="6" t="s">
        <v>61</v>
      </c>
      <c r="E66" s="34" t="s">
        <v>47</v>
      </c>
      <c r="F66" s="23">
        <v>600000</v>
      </c>
      <c r="G66" s="23">
        <v>600000</v>
      </c>
      <c r="H66" s="6" t="s">
        <v>47</v>
      </c>
      <c r="I66" s="23">
        <v>595555</v>
      </c>
      <c r="J66" s="23">
        <f>I66</f>
        <v>595555</v>
      </c>
      <c r="K66" s="7" t="s">
        <v>47</v>
      </c>
      <c r="L66" s="7">
        <f>F66-I66</f>
        <v>4445</v>
      </c>
      <c r="M66" s="7">
        <f>G66-J66</f>
        <v>4445</v>
      </c>
    </row>
    <row r="67" spans="1:13" ht="48.75" customHeight="1">
      <c r="A67" s="40" t="s">
        <v>152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</row>
    <row r="68" spans="1:13" s="24" customFormat="1" ht="15">
      <c r="A68" s="2">
        <v>4</v>
      </c>
      <c r="B68" s="2" t="s">
        <v>12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24" customFormat="1" ht="60">
      <c r="A69" s="25" t="s">
        <v>44</v>
      </c>
      <c r="B69" s="35" t="s">
        <v>78</v>
      </c>
      <c r="C69" s="6" t="s">
        <v>45</v>
      </c>
      <c r="D69" s="6" t="s">
        <v>54</v>
      </c>
      <c r="E69" s="6" t="s">
        <v>47</v>
      </c>
      <c r="F69" s="6">
        <v>100</v>
      </c>
      <c r="G69" s="6">
        <v>100</v>
      </c>
      <c r="H69" s="27" t="s">
        <v>47</v>
      </c>
      <c r="I69" s="28">
        <v>100</v>
      </c>
      <c r="J69" s="27">
        <v>100</v>
      </c>
      <c r="K69" s="27" t="s">
        <v>47</v>
      </c>
      <c r="L69" s="28">
        <v>0</v>
      </c>
      <c r="M69" s="27">
        <v>0</v>
      </c>
    </row>
    <row r="70" spans="1:13" ht="36.75" customHeight="1">
      <c r="A70" s="43" t="s">
        <v>56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33" customHeight="1">
      <c r="A71" s="29"/>
      <c r="B71" s="44" t="s">
        <v>79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</row>
    <row r="72" spans="1:13" ht="15.75">
      <c r="A72" s="22"/>
      <c r="B72" s="44" t="s">
        <v>80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15.75">
      <c r="A73" s="22">
        <v>1</v>
      </c>
      <c r="B73" s="22" t="s">
        <v>9</v>
      </c>
      <c r="C73" s="22"/>
      <c r="D73" s="22"/>
      <c r="E73" s="22"/>
      <c r="F73" s="7"/>
      <c r="G73" s="7"/>
      <c r="H73" s="7"/>
      <c r="I73" s="7"/>
      <c r="J73" s="7"/>
      <c r="K73" s="7"/>
      <c r="L73" s="7"/>
      <c r="M73" s="7"/>
    </row>
    <row r="74" spans="1:18" ht="75">
      <c r="A74" s="3" t="s">
        <v>40</v>
      </c>
      <c r="B74" s="26" t="s">
        <v>81</v>
      </c>
      <c r="C74" s="6" t="s">
        <v>73</v>
      </c>
      <c r="D74" s="6" t="s">
        <v>58</v>
      </c>
      <c r="E74" s="23" t="s">
        <v>47</v>
      </c>
      <c r="F74" s="23">
        <v>745000</v>
      </c>
      <c r="G74" s="23">
        <v>745000</v>
      </c>
      <c r="H74" s="6" t="s">
        <v>47</v>
      </c>
      <c r="I74" s="23">
        <v>745000</v>
      </c>
      <c r="J74" s="23">
        <f>I74</f>
        <v>745000</v>
      </c>
      <c r="K74" s="7" t="s">
        <v>47</v>
      </c>
      <c r="L74" s="7">
        <f>F74-I74</f>
        <v>0</v>
      </c>
      <c r="M74" s="7">
        <f>G74-J74</f>
        <v>0</v>
      </c>
      <c r="R74" s="9"/>
    </row>
    <row r="75" spans="1:13" ht="35.25" customHeight="1">
      <c r="A75" s="40" t="s">
        <v>56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15.75">
      <c r="A76" s="22">
        <v>2</v>
      </c>
      <c r="B76" s="22" t="s">
        <v>10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60">
      <c r="A77" s="3" t="s">
        <v>42</v>
      </c>
      <c r="B77" s="26" t="s">
        <v>82</v>
      </c>
      <c r="C77" s="6" t="s">
        <v>75</v>
      </c>
      <c r="D77" s="6" t="s">
        <v>76</v>
      </c>
      <c r="E77" s="6" t="s">
        <v>47</v>
      </c>
      <c r="F77" s="6">
        <v>1</v>
      </c>
      <c r="G77" s="6">
        <v>1</v>
      </c>
      <c r="H77" s="6" t="s">
        <v>47</v>
      </c>
      <c r="I77" s="6">
        <v>1</v>
      </c>
      <c r="J77" s="6">
        <v>1</v>
      </c>
      <c r="K77" s="19" t="s">
        <v>47</v>
      </c>
      <c r="L77" s="19">
        <f>F77-I77</f>
        <v>0</v>
      </c>
      <c r="M77" s="19">
        <f>G77-J77</f>
        <v>0</v>
      </c>
    </row>
    <row r="78" spans="1:13" ht="33.75" customHeight="1">
      <c r="A78" s="40" t="s">
        <v>56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</row>
    <row r="79" spans="1:13" s="24" customFormat="1" ht="15">
      <c r="A79" s="2">
        <v>3</v>
      </c>
      <c r="B79" s="2" t="s">
        <v>11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24" customFormat="1" ht="60">
      <c r="A80" s="3" t="s">
        <v>43</v>
      </c>
      <c r="B80" s="26" t="s">
        <v>83</v>
      </c>
      <c r="C80" s="6" t="s">
        <v>73</v>
      </c>
      <c r="D80" s="6" t="s">
        <v>84</v>
      </c>
      <c r="E80" s="34" t="s">
        <v>47</v>
      </c>
      <c r="F80" s="23">
        <v>745000</v>
      </c>
      <c r="G80" s="23">
        <v>745000</v>
      </c>
      <c r="H80" s="6" t="s">
        <v>47</v>
      </c>
      <c r="I80" s="23">
        <v>745000</v>
      </c>
      <c r="J80" s="23">
        <f>I80</f>
        <v>745000</v>
      </c>
      <c r="K80" s="7" t="s">
        <v>47</v>
      </c>
      <c r="L80" s="7">
        <f>F80-I80</f>
        <v>0</v>
      </c>
      <c r="M80" s="7">
        <f>G80-J80</f>
        <v>0</v>
      </c>
    </row>
    <row r="81" spans="1:13" ht="34.5" customHeight="1">
      <c r="A81" s="40" t="s">
        <v>56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/>
    </row>
    <row r="82" spans="1:13" s="24" customFormat="1" ht="15">
      <c r="A82" s="2">
        <v>4</v>
      </c>
      <c r="B82" s="2" t="s">
        <v>12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24" customFormat="1" ht="60">
      <c r="A83" s="25" t="s">
        <v>44</v>
      </c>
      <c r="B83" s="35" t="s">
        <v>78</v>
      </c>
      <c r="C83" s="6" t="s">
        <v>45</v>
      </c>
      <c r="D83" s="6" t="s">
        <v>54</v>
      </c>
      <c r="E83" s="6" t="s">
        <v>47</v>
      </c>
      <c r="F83" s="6">
        <v>100</v>
      </c>
      <c r="G83" s="6">
        <v>100</v>
      </c>
      <c r="H83" s="27" t="s">
        <v>47</v>
      </c>
      <c r="I83" s="28">
        <v>100</v>
      </c>
      <c r="J83" s="27">
        <v>100</v>
      </c>
      <c r="K83" s="27" t="s">
        <v>47</v>
      </c>
      <c r="L83" s="28">
        <v>0</v>
      </c>
      <c r="M83" s="27">
        <v>0</v>
      </c>
    </row>
    <row r="84" spans="1:13" ht="36.75" customHeight="1">
      <c r="A84" s="43" t="s">
        <v>56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.75">
      <c r="A85" s="22"/>
      <c r="B85" s="44" t="s">
        <v>85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6"/>
    </row>
    <row r="86" spans="1:13" ht="15.75">
      <c r="A86" s="22">
        <v>1</v>
      </c>
      <c r="B86" s="22" t="s">
        <v>9</v>
      </c>
      <c r="C86" s="22"/>
      <c r="D86" s="22"/>
      <c r="E86" s="22"/>
      <c r="F86" s="7"/>
      <c r="G86" s="7"/>
      <c r="H86" s="7"/>
      <c r="I86" s="7"/>
      <c r="J86" s="7"/>
      <c r="K86" s="7"/>
      <c r="L86" s="7"/>
      <c r="M86" s="7"/>
    </row>
    <row r="87" spans="1:18" ht="60">
      <c r="A87" s="3" t="s">
        <v>40</v>
      </c>
      <c r="B87" s="26" t="s">
        <v>86</v>
      </c>
      <c r="C87" s="6" t="s">
        <v>73</v>
      </c>
      <c r="D87" s="6" t="s">
        <v>58</v>
      </c>
      <c r="E87" s="23" t="s">
        <v>47</v>
      </c>
      <c r="F87" s="23">
        <v>10000</v>
      </c>
      <c r="G87" s="23">
        <v>10000</v>
      </c>
      <c r="H87" s="6" t="s">
        <v>47</v>
      </c>
      <c r="I87" s="23">
        <v>9500</v>
      </c>
      <c r="J87" s="23">
        <f>I87</f>
        <v>9500</v>
      </c>
      <c r="K87" s="7" t="s">
        <v>47</v>
      </c>
      <c r="L87" s="7">
        <f>F87-I87</f>
        <v>500</v>
      </c>
      <c r="M87" s="7">
        <f>G87-J87</f>
        <v>500</v>
      </c>
      <c r="R87" s="9"/>
    </row>
    <row r="88" spans="1:13" ht="35.25" customHeight="1">
      <c r="A88" s="40" t="s">
        <v>153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</row>
    <row r="89" spans="1:13" ht="15.75">
      <c r="A89" s="22">
        <v>2</v>
      </c>
      <c r="B89" s="22" t="s">
        <v>10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45">
      <c r="A90" s="3" t="s">
        <v>42</v>
      </c>
      <c r="B90" s="26" t="s">
        <v>87</v>
      </c>
      <c r="C90" s="6" t="s">
        <v>75</v>
      </c>
      <c r="D90" s="6" t="s">
        <v>76</v>
      </c>
      <c r="E90" s="6" t="s">
        <v>47</v>
      </c>
      <c r="F90" s="6">
        <v>1</v>
      </c>
      <c r="G90" s="6">
        <v>1</v>
      </c>
      <c r="H90" s="6" t="s">
        <v>47</v>
      </c>
      <c r="I90" s="6">
        <v>1</v>
      </c>
      <c r="J90" s="6">
        <v>1</v>
      </c>
      <c r="K90" s="19" t="s">
        <v>47</v>
      </c>
      <c r="L90" s="19">
        <f>F90-I90</f>
        <v>0</v>
      </c>
      <c r="M90" s="19">
        <f>G90-J90</f>
        <v>0</v>
      </c>
    </row>
    <row r="91" spans="1:13" ht="33.75" customHeight="1">
      <c r="A91" s="40" t="s">
        <v>56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</row>
    <row r="92" spans="1:13" s="24" customFormat="1" ht="15">
      <c r="A92" s="2">
        <v>3</v>
      </c>
      <c r="B92" s="2" t="s">
        <v>11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s="24" customFormat="1" ht="45">
      <c r="A93" s="3" t="s">
        <v>43</v>
      </c>
      <c r="B93" s="26" t="s">
        <v>88</v>
      </c>
      <c r="C93" s="6" t="s">
        <v>73</v>
      </c>
      <c r="D93" s="6" t="s">
        <v>84</v>
      </c>
      <c r="E93" s="34" t="s">
        <v>47</v>
      </c>
      <c r="F93" s="23">
        <v>10000</v>
      </c>
      <c r="G93" s="23">
        <v>10000</v>
      </c>
      <c r="H93" s="6" t="s">
        <v>47</v>
      </c>
      <c r="I93" s="23">
        <v>9500</v>
      </c>
      <c r="J93" s="23">
        <f>I93</f>
        <v>9500</v>
      </c>
      <c r="K93" s="7" t="s">
        <v>47</v>
      </c>
      <c r="L93" s="7">
        <f>F93-I93</f>
        <v>500</v>
      </c>
      <c r="M93" s="7">
        <f>G93-J93</f>
        <v>500</v>
      </c>
    </row>
    <row r="94" spans="1:13" ht="34.5" customHeight="1">
      <c r="A94" s="40" t="s">
        <v>153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2"/>
    </row>
    <row r="95" spans="1:13" s="24" customFormat="1" ht="15">
      <c r="A95" s="2">
        <v>4</v>
      </c>
      <c r="B95" s="2" t="s">
        <v>12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24" customFormat="1" ht="60">
      <c r="A96" s="25" t="s">
        <v>44</v>
      </c>
      <c r="B96" s="35" t="s">
        <v>78</v>
      </c>
      <c r="C96" s="6" t="s">
        <v>45</v>
      </c>
      <c r="D96" s="6" t="s">
        <v>54</v>
      </c>
      <c r="E96" s="6" t="s">
        <v>47</v>
      </c>
      <c r="F96" s="6">
        <v>100</v>
      </c>
      <c r="G96" s="6">
        <v>100</v>
      </c>
      <c r="H96" s="27" t="s">
        <v>47</v>
      </c>
      <c r="I96" s="28">
        <v>100</v>
      </c>
      <c r="J96" s="27">
        <v>100</v>
      </c>
      <c r="K96" s="27" t="s">
        <v>47</v>
      </c>
      <c r="L96" s="28">
        <v>0</v>
      </c>
      <c r="M96" s="27">
        <v>0</v>
      </c>
    </row>
    <row r="97" spans="1:13" ht="36.75" customHeight="1">
      <c r="A97" s="43" t="s">
        <v>56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.75">
      <c r="A98" s="22"/>
      <c r="B98" s="44" t="s">
        <v>89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</row>
    <row r="99" spans="1:13" ht="15.75">
      <c r="A99" s="22">
        <v>1</v>
      </c>
      <c r="B99" s="22" t="s">
        <v>9</v>
      </c>
      <c r="C99" s="22"/>
      <c r="D99" s="22"/>
      <c r="E99" s="22"/>
      <c r="F99" s="7"/>
      <c r="G99" s="7"/>
      <c r="H99" s="7"/>
      <c r="I99" s="7"/>
      <c r="J99" s="7"/>
      <c r="K99" s="7"/>
      <c r="L99" s="7"/>
      <c r="M99" s="7"/>
    </row>
    <row r="100" spans="1:18" ht="75">
      <c r="A100" s="3" t="s">
        <v>40</v>
      </c>
      <c r="B100" s="26" t="s">
        <v>90</v>
      </c>
      <c r="C100" s="6" t="s">
        <v>73</v>
      </c>
      <c r="D100" s="6" t="s">
        <v>58</v>
      </c>
      <c r="E100" s="23" t="s">
        <v>47</v>
      </c>
      <c r="F100" s="23">
        <v>420000</v>
      </c>
      <c r="G100" s="23">
        <v>420000</v>
      </c>
      <c r="H100" s="6" t="s">
        <v>47</v>
      </c>
      <c r="I100" s="23">
        <v>417600</v>
      </c>
      <c r="J100" s="23">
        <f>I100</f>
        <v>417600</v>
      </c>
      <c r="K100" s="7" t="s">
        <v>47</v>
      </c>
      <c r="L100" s="7">
        <f>F100-I100</f>
        <v>2400</v>
      </c>
      <c r="M100" s="7">
        <f>G100-J100</f>
        <v>2400</v>
      </c>
      <c r="R100" s="9"/>
    </row>
    <row r="101" spans="1:13" ht="35.25" customHeight="1">
      <c r="A101" s="40" t="s">
        <v>154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2"/>
    </row>
    <row r="102" spans="1:13" ht="15.75">
      <c r="A102" s="22">
        <v>2</v>
      </c>
      <c r="B102" s="22" t="s">
        <v>10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60">
      <c r="A103" s="3" t="s">
        <v>42</v>
      </c>
      <c r="B103" s="26" t="s">
        <v>91</v>
      </c>
      <c r="C103" s="6" t="s">
        <v>75</v>
      </c>
      <c r="D103" s="6" t="s">
        <v>76</v>
      </c>
      <c r="E103" s="6" t="s">
        <v>47</v>
      </c>
      <c r="F103" s="6">
        <v>1</v>
      </c>
      <c r="G103" s="6">
        <v>1</v>
      </c>
      <c r="H103" s="6" t="s">
        <v>47</v>
      </c>
      <c r="I103" s="6">
        <v>1</v>
      </c>
      <c r="J103" s="6">
        <v>1</v>
      </c>
      <c r="K103" s="19" t="s">
        <v>47</v>
      </c>
      <c r="L103" s="19">
        <f>F103-I103</f>
        <v>0</v>
      </c>
      <c r="M103" s="19">
        <f>G103-J103</f>
        <v>0</v>
      </c>
    </row>
    <row r="104" spans="1:13" ht="33.75" customHeight="1">
      <c r="A104" s="40" t="s">
        <v>56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</row>
    <row r="105" spans="1:13" s="24" customFormat="1" ht="15">
      <c r="A105" s="2">
        <v>3</v>
      </c>
      <c r="B105" s="2" t="s">
        <v>11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24" customFormat="1" ht="60">
      <c r="A106" s="3" t="s">
        <v>43</v>
      </c>
      <c r="B106" s="26" t="s">
        <v>92</v>
      </c>
      <c r="C106" s="6" t="s">
        <v>73</v>
      </c>
      <c r="D106" s="6" t="s">
        <v>84</v>
      </c>
      <c r="E106" s="34" t="s">
        <v>47</v>
      </c>
      <c r="F106" s="23">
        <v>420000</v>
      </c>
      <c r="G106" s="23">
        <v>420000</v>
      </c>
      <c r="H106" s="6" t="s">
        <v>47</v>
      </c>
      <c r="I106" s="23">
        <f>I100/I103</f>
        <v>417600</v>
      </c>
      <c r="J106" s="23">
        <f>J100/J103</f>
        <v>417600</v>
      </c>
      <c r="K106" s="7" t="s">
        <v>47</v>
      </c>
      <c r="L106" s="7">
        <f>F106-I106</f>
        <v>2400</v>
      </c>
      <c r="M106" s="7">
        <f>G106-J106</f>
        <v>2400</v>
      </c>
    </row>
    <row r="107" spans="1:13" ht="34.5" customHeight="1">
      <c r="A107" s="40" t="s">
        <v>154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s="24" customFormat="1" ht="15">
      <c r="A108" s="2">
        <v>4</v>
      </c>
      <c r="B108" s="2" t="s">
        <v>12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24" customFormat="1" ht="60">
      <c r="A109" s="25" t="s">
        <v>44</v>
      </c>
      <c r="B109" s="35" t="s">
        <v>78</v>
      </c>
      <c r="C109" s="6" t="s">
        <v>45</v>
      </c>
      <c r="D109" s="6" t="s">
        <v>54</v>
      </c>
      <c r="E109" s="6" t="s">
        <v>47</v>
      </c>
      <c r="F109" s="6">
        <v>100</v>
      </c>
      <c r="G109" s="6">
        <v>100</v>
      </c>
      <c r="H109" s="27" t="s">
        <v>47</v>
      </c>
      <c r="I109" s="28">
        <v>100</v>
      </c>
      <c r="J109" s="27">
        <v>100</v>
      </c>
      <c r="K109" s="27" t="s">
        <v>47</v>
      </c>
      <c r="L109" s="28">
        <v>0</v>
      </c>
      <c r="M109" s="27">
        <v>0</v>
      </c>
    </row>
    <row r="110" spans="1:13" ht="36.75" customHeight="1">
      <c r="A110" s="43" t="s">
        <v>56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5.75">
      <c r="A111" s="22"/>
      <c r="B111" s="44" t="s">
        <v>93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6"/>
    </row>
    <row r="112" spans="1:13" ht="15.75">
      <c r="A112" s="22">
        <v>1</v>
      </c>
      <c r="B112" s="22" t="s">
        <v>9</v>
      </c>
      <c r="C112" s="22"/>
      <c r="D112" s="22"/>
      <c r="E112" s="22"/>
      <c r="F112" s="7"/>
      <c r="G112" s="7"/>
      <c r="H112" s="7"/>
      <c r="I112" s="7"/>
      <c r="J112" s="7"/>
      <c r="K112" s="7"/>
      <c r="L112" s="7"/>
      <c r="M112" s="7"/>
    </row>
    <row r="113" spans="1:18" ht="45">
      <c r="A113" s="3" t="s">
        <v>40</v>
      </c>
      <c r="B113" s="26" t="s">
        <v>94</v>
      </c>
      <c r="C113" s="6" t="s">
        <v>73</v>
      </c>
      <c r="D113" s="6" t="s">
        <v>58</v>
      </c>
      <c r="E113" s="23" t="s">
        <v>47</v>
      </c>
      <c r="F113" s="23">
        <v>55000</v>
      </c>
      <c r="G113" s="23">
        <v>55000</v>
      </c>
      <c r="H113" s="6" t="s">
        <v>47</v>
      </c>
      <c r="I113" s="23">
        <v>49900</v>
      </c>
      <c r="J113" s="23">
        <f>I113</f>
        <v>49900</v>
      </c>
      <c r="K113" s="7" t="s">
        <v>47</v>
      </c>
      <c r="L113" s="7">
        <f>F113-I113</f>
        <v>5100</v>
      </c>
      <c r="M113" s="7">
        <f>G113-J113</f>
        <v>5100</v>
      </c>
      <c r="R113" s="9"/>
    </row>
    <row r="114" spans="1:13" ht="48.75" customHeight="1">
      <c r="A114" s="40" t="s">
        <v>155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</row>
    <row r="115" spans="1:13" ht="15.75">
      <c r="A115" s="22">
        <v>2</v>
      </c>
      <c r="B115" s="22" t="s">
        <v>10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45">
      <c r="A116" s="3" t="s">
        <v>42</v>
      </c>
      <c r="B116" s="26" t="s">
        <v>95</v>
      </c>
      <c r="C116" s="6" t="s">
        <v>75</v>
      </c>
      <c r="D116" s="6" t="s">
        <v>76</v>
      </c>
      <c r="E116" s="6" t="s">
        <v>47</v>
      </c>
      <c r="F116" s="6">
        <v>1</v>
      </c>
      <c r="G116" s="6">
        <v>1</v>
      </c>
      <c r="H116" s="6" t="s">
        <v>47</v>
      </c>
      <c r="I116" s="6">
        <v>1</v>
      </c>
      <c r="J116" s="6">
        <v>1</v>
      </c>
      <c r="K116" s="19" t="s">
        <v>47</v>
      </c>
      <c r="L116" s="19">
        <f>F116-I116</f>
        <v>0</v>
      </c>
      <c r="M116" s="19">
        <f>G116-J116</f>
        <v>0</v>
      </c>
    </row>
    <row r="117" spans="1:13" ht="33.75" customHeight="1">
      <c r="A117" s="40" t="s">
        <v>56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2"/>
    </row>
    <row r="118" spans="1:13" s="24" customFormat="1" ht="15">
      <c r="A118" s="2">
        <v>3</v>
      </c>
      <c r="B118" s="2" t="s">
        <v>11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24" customFormat="1" ht="30">
      <c r="A119" s="3" t="s">
        <v>43</v>
      </c>
      <c r="B119" s="26" t="s">
        <v>96</v>
      </c>
      <c r="C119" s="6" t="s">
        <v>73</v>
      </c>
      <c r="D119" s="6" t="s">
        <v>84</v>
      </c>
      <c r="E119" s="34" t="s">
        <v>47</v>
      </c>
      <c r="F119" s="23">
        <v>55000</v>
      </c>
      <c r="G119" s="23">
        <v>55000</v>
      </c>
      <c r="H119" s="6" t="s">
        <v>47</v>
      </c>
      <c r="I119" s="23">
        <v>49900</v>
      </c>
      <c r="J119" s="23">
        <f>I119</f>
        <v>49900</v>
      </c>
      <c r="K119" s="7" t="s">
        <v>47</v>
      </c>
      <c r="L119" s="7">
        <f>F119-I119</f>
        <v>5100</v>
      </c>
      <c r="M119" s="7">
        <f>G119-J119</f>
        <v>5100</v>
      </c>
    </row>
    <row r="120" spans="1:13" ht="49.5" customHeight="1">
      <c r="A120" s="40" t="s">
        <v>155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2"/>
    </row>
    <row r="121" spans="1:13" s="24" customFormat="1" ht="15">
      <c r="A121" s="2">
        <v>4</v>
      </c>
      <c r="B121" s="2" t="s">
        <v>12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24" customFormat="1" ht="60">
      <c r="A122" s="25" t="s">
        <v>44</v>
      </c>
      <c r="B122" s="35" t="s">
        <v>78</v>
      </c>
      <c r="C122" s="6" t="s">
        <v>45</v>
      </c>
      <c r="D122" s="6" t="s">
        <v>54</v>
      </c>
      <c r="E122" s="6" t="s">
        <v>47</v>
      </c>
      <c r="F122" s="6">
        <v>100</v>
      </c>
      <c r="G122" s="6">
        <v>100</v>
      </c>
      <c r="H122" s="27" t="s">
        <v>47</v>
      </c>
      <c r="I122" s="28">
        <v>100</v>
      </c>
      <c r="J122" s="27">
        <v>100</v>
      </c>
      <c r="K122" s="27" t="s">
        <v>47</v>
      </c>
      <c r="L122" s="28">
        <v>0</v>
      </c>
      <c r="M122" s="27">
        <v>0</v>
      </c>
    </row>
    <row r="123" spans="1:13" ht="36.75" customHeight="1">
      <c r="A123" s="43" t="s">
        <v>56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36.75" customHeight="1">
      <c r="A124" s="29"/>
      <c r="B124" s="44" t="s">
        <v>97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6"/>
    </row>
    <row r="125" spans="1:13" ht="15.75">
      <c r="A125" s="22"/>
      <c r="B125" s="44" t="s">
        <v>98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6"/>
    </row>
    <row r="126" spans="1:13" ht="15.75">
      <c r="A126" s="22">
        <v>1</v>
      </c>
      <c r="B126" s="22" t="s">
        <v>9</v>
      </c>
      <c r="C126" s="22"/>
      <c r="D126" s="22"/>
      <c r="E126" s="22"/>
      <c r="F126" s="7"/>
      <c r="G126" s="7"/>
      <c r="H126" s="7"/>
      <c r="I126" s="7"/>
      <c r="J126" s="7"/>
      <c r="K126" s="7"/>
      <c r="L126" s="7"/>
      <c r="M126" s="7"/>
    </row>
    <row r="127" spans="1:18" ht="45">
      <c r="A127" s="3" t="s">
        <v>40</v>
      </c>
      <c r="B127" s="26" t="s">
        <v>99</v>
      </c>
      <c r="C127" s="6" t="s">
        <v>73</v>
      </c>
      <c r="D127" s="6" t="s">
        <v>58</v>
      </c>
      <c r="E127" s="23" t="s">
        <v>47</v>
      </c>
      <c r="F127" s="23">
        <v>50000</v>
      </c>
      <c r="G127" s="23">
        <v>50000</v>
      </c>
      <c r="H127" s="6" t="s">
        <v>47</v>
      </c>
      <c r="I127" s="23">
        <v>49600</v>
      </c>
      <c r="J127" s="23">
        <f>I127</f>
        <v>49600</v>
      </c>
      <c r="K127" s="7" t="s">
        <v>47</v>
      </c>
      <c r="L127" s="7">
        <f>F127-I127</f>
        <v>400</v>
      </c>
      <c r="M127" s="7">
        <f>G127-J127</f>
        <v>400</v>
      </c>
      <c r="R127" s="9"/>
    </row>
    <row r="128" spans="1:13" ht="35.25" customHeight="1">
      <c r="A128" s="40" t="s">
        <v>156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2"/>
    </row>
    <row r="129" spans="1:13" ht="15.75">
      <c r="A129" s="22">
        <v>2</v>
      </c>
      <c r="B129" s="22" t="s">
        <v>10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ht="30">
      <c r="A130" s="3" t="s">
        <v>42</v>
      </c>
      <c r="B130" s="26" t="s">
        <v>100</v>
      </c>
      <c r="C130" s="6" t="s">
        <v>75</v>
      </c>
      <c r="D130" s="6" t="s">
        <v>76</v>
      </c>
      <c r="E130" s="6" t="s">
        <v>47</v>
      </c>
      <c r="F130" s="6">
        <v>1</v>
      </c>
      <c r="G130" s="6">
        <v>1</v>
      </c>
      <c r="H130" s="6" t="s">
        <v>47</v>
      </c>
      <c r="I130" s="6">
        <v>1</v>
      </c>
      <c r="J130" s="6">
        <v>1</v>
      </c>
      <c r="K130" s="19" t="s">
        <v>47</v>
      </c>
      <c r="L130" s="19">
        <f>F130-I130</f>
        <v>0</v>
      </c>
      <c r="M130" s="19">
        <f>G130-J130</f>
        <v>0</v>
      </c>
    </row>
    <row r="131" spans="1:13" ht="33.75" customHeight="1">
      <c r="A131" s="40" t="s">
        <v>56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2"/>
    </row>
    <row r="132" spans="1:13" s="24" customFormat="1" ht="15">
      <c r="A132" s="2">
        <v>3</v>
      </c>
      <c r="B132" s="2" t="s">
        <v>11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24" customFormat="1" ht="30">
      <c r="A133" s="3" t="s">
        <v>43</v>
      </c>
      <c r="B133" s="26" t="s">
        <v>101</v>
      </c>
      <c r="C133" s="6" t="s">
        <v>73</v>
      </c>
      <c r="D133" s="6" t="s">
        <v>84</v>
      </c>
      <c r="E133" s="34" t="s">
        <v>47</v>
      </c>
      <c r="F133" s="23">
        <v>50000</v>
      </c>
      <c r="G133" s="23">
        <v>50000</v>
      </c>
      <c r="H133" s="6" t="s">
        <v>47</v>
      </c>
      <c r="I133" s="23">
        <v>49600</v>
      </c>
      <c r="J133" s="23">
        <f>I133</f>
        <v>49600</v>
      </c>
      <c r="K133" s="7" t="s">
        <v>47</v>
      </c>
      <c r="L133" s="7">
        <f>F133-I133</f>
        <v>400</v>
      </c>
      <c r="M133" s="7">
        <f>G133-J133</f>
        <v>400</v>
      </c>
    </row>
    <row r="134" spans="1:13" ht="34.5" customHeight="1">
      <c r="A134" s="40" t="s">
        <v>156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2"/>
    </row>
    <row r="135" spans="1:13" s="24" customFormat="1" ht="15">
      <c r="A135" s="2">
        <v>4</v>
      </c>
      <c r="B135" s="2" t="s">
        <v>12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24" customFormat="1" ht="60">
      <c r="A136" s="25" t="s">
        <v>44</v>
      </c>
      <c r="B136" s="35" t="s">
        <v>78</v>
      </c>
      <c r="C136" s="6" t="s">
        <v>45</v>
      </c>
      <c r="D136" s="6" t="s">
        <v>54</v>
      </c>
      <c r="E136" s="6" t="s">
        <v>47</v>
      </c>
      <c r="F136" s="6">
        <v>100</v>
      </c>
      <c r="G136" s="6">
        <v>100</v>
      </c>
      <c r="H136" s="27" t="s">
        <v>47</v>
      </c>
      <c r="I136" s="28">
        <v>100</v>
      </c>
      <c r="J136" s="27">
        <v>100</v>
      </c>
      <c r="K136" s="27" t="s">
        <v>47</v>
      </c>
      <c r="L136" s="28">
        <v>0</v>
      </c>
      <c r="M136" s="27">
        <v>0</v>
      </c>
    </row>
    <row r="137" spans="1:13" ht="36.75" customHeight="1">
      <c r="A137" s="43" t="s">
        <v>56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5.75">
      <c r="A138" s="22"/>
      <c r="B138" s="44" t="s">
        <v>102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6"/>
    </row>
    <row r="139" spans="1:13" ht="15.75">
      <c r="A139" s="22">
        <v>1</v>
      </c>
      <c r="B139" s="22" t="s">
        <v>9</v>
      </c>
      <c r="C139" s="22"/>
      <c r="D139" s="22"/>
      <c r="E139" s="22"/>
      <c r="F139" s="7"/>
      <c r="G139" s="7"/>
      <c r="H139" s="7"/>
      <c r="I139" s="7"/>
      <c r="J139" s="7"/>
      <c r="K139" s="7"/>
      <c r="L139" s="7"/>
      <c r="M139" s="7"/>
    </row>
    <row r="140" spans="1:18" ht="75">
      <c r="A140" s="3" t="s">
        <v>40</v>
      </c>
      <c r="B140" s="26" t="s">
        <v>103</v>
      </c>
      <c r="C140" s="6" t="s">
        <v>73</v>
      </c>
      <c r="D140" s="6" t="s">
        <v>58</v>
      </c>
      <c r="E140" s="23" t="s">
        <v>47</v>
      </c>
      <c r="F140" s="23">
        <v>135000</v>
      </c>
      <c r="G140" s="23">
        <v>135000</v>
      </c>
      <c r="H140" s="6" t="s">
        <v>47</v>
      </c>
      <c r="I140" s="23">
        <v>133980</v>
      </c>
      <c r="J140" s="23">
        <f>I140</f>
        <v>133980</v>
      </c>
      <c r="K140" s="7" t="s">
        <v>47</v>
      </c>
      <c r="L140" s="7">
        <f>F140-I140</f>
        <v>1020</v>
      </c>
      <c r="M140" s="7">
        <f>G140-J140</f>
        <v>1020</v>
      </c>
      <c r="R140" s="9"/>
    </row>
    <row r="141" spans="1:13" ht="35.25" customHeight="1">
      <c r="A141" s="40" t="s">
        <v>156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2"/>
    </row>
    <row r="142" spans="1:13" ht="15.75">
      <c r="A142" s="22">
        <v>2</v>
      </c>
      <c r="B142" s="22" t="s">
        <v>10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1:13" ht="60">
      <c r="A143" s="3" t="s">
        <v>42</v>
      </c>
      <c r="B143" s="26" t="s">
        <v>104</v>
      </c>
      <c r="C143" s="6" t="s">
        <v>75</v>
      </c>
      <c r="D143" s="6" t="s">
        <v>76</v>
      </c>
      <c r="E143" s="6" t="s">
        <v>47</v>
      </c>
      <c r="F143" s="6">
        <v>1</v>
      </c>
      <c r="G143" s="6">
        <v>1</v>
      </c>
      <c r="H143" s="6" t="s">
        <v>47</v>
      </c>
      <c r="I143" s="6">
        <v>1</v>
      </c>
      <c r="J143" s="6">
        <v>1</v>
      </c>
      <c r="K143" s="19" t="s">
        <v>47</v>
      </c>
      <c r="L143" s="19">
        <f>F143-I143</f>
        <v>0</v>
      </c>
      <c r="M143" s="19">
        <f>G143-J143</f>
        <v>0</v>
      </c>
    </row>
    <row r="144" spans="1:13" ht="33.75" customHeight="1">
      <c r="A144" s="40" t="s">
        <v>56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</row>
    <row r="145" spans="1:13" s="24" customFormat="1" ht="15">
      <c r="A145" s="2">
        <v>3</v>
      </c>
      <c r="B145" s="2" t="s">
        <v>11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s="24" customFormat="1" ht="45">
      <c r="A146" s="3" t="s">
        <v>43</v>
      </c>
      <c r="B146" s="26" t="s">
        <v>105</v>
      </c>
      <c r="C146" s="6" t="s">
        <v>73</v>
      </c>
      <c r="D146" s="6" t="s">
        <v>84</v>
      </c>
      <c r="E146" s="34" t="s">
        <v>47</v>
      </c>
      <c r="F146" s="23">
        <v>135000</v>
      </c>
      <c r="G146" s="23">
        <v>135000</v>
      </c>
      <c r="H146" s="6" t="s">
        <v>47</v>
      </c>
      <c r="I146" s="23">
        <v>133980</v>
      </c>
      <c r="J146" s="23">
        <f>I146</f>
        <v>133980</v>
      </c>
      <c r="K146" s="7" t="s">
        <v>47</v>
      </c>
      <c r="L146" s="7">
        <f>F146-I146</f>
        <v>1020</v>
      </c>
      <c r="M146" s="7">
        <f>G146-J146</f>
        <v>1020</v>
      </c>
    </row>
    <row r="147" spans="1:13" ht="34.5" customHeight="1">
      <c r="A147" s="40" t="s">
        <v>156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2"/>
    </row>
    <row r="148" spans="1:13" s="24" customFormat="1" ht="15">
      <c r="A148" s="2">
        <v>4</v>
      </c>
      <c r="B148" s="2" t="s">
        <v>12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s="24" customFormat="1" ht="60">
      <c r="A149" s="25" t="s">
        <v>44</v>
      </c>
      <c r="B149" s="36" t="s">
        <v>78</v>
      </c>
      <c r="C149" s="37" t="s">
        <v>45</v>
      </c>
      <c r="D149" s="37" t="s">
        <v>54</v>
      </c>
      <c r="E149" s="37" t="s">
        <v>47</v>
      </c>
      <c r="F149" s="37">
        <v>100</v>
      </c>
      <c r="G149" s="37">
        <v>100</v>
      </c>
      <c r="H149" s="27" t="s">
        <v>47</v>
      </c>
      <c r="I149" s="28">
        <v>100</v>
      </c>
      <c r="J149" s="27">
        <v>100</v>
      </c>
      <c r="K149" s="27" t="s">
        <v>47</v>
      </c>
      <c r="L149" s="28">
        <v>0</v>
      </c>
      <c r="M149" s="27">
        <v>0</v>
      </c>
    </row>
    <row r="150" spans="1:13" ht="36.75" customHeight="1">
      <c r="A150" s="43" t="s">
        <v>56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.75">
      <c r="A151" s="22"/>
      <c r="B151" s="44" t="s">
        <v>106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6"/>
    </row>
    <row r="152" spans="1:13" ht="15.75">
      <c r="A152" s="22">
        <v>1</v>
      </c>
      <c r="B152" s="22" t="s">
        <v>9</v>
      </c>
      <c r="C152" s="22"/>
      <c r="D152" s="22"/>
      <c r="E152" s="22"/>
      <c r="F152" s="7"/>
      <c r="G152" s="7"/>
      <c r="H152" s="7"/>
      <c r="I152" s="7"/>
      <c r="J152" s="7"/>
      <c r="K152" s="7"/>
      <c r="L152" s="7"/>
      <c r="M152" s="7"/>
    </row>
    <row r="153" spans="1:18" ht="120">
      <c r="A153" s="3" t="s">
        <v>40</v>
      </c>
      <c r="B153" s="38" t="s">
        <v>107</v>
      </c>
      <c r="C153" s="6" t="s">
        <v>41</v>
      </c>
      <c r="D153" s="6" t="s">
        <v>58</v>
      </c>
      <c r="E153" s="6" t="s">
        <v>47</v>
      </c>
      <c r="F153" s="23">
        <v>80000</v>
      </c>
      <c r="G153" s="23">
        <v>80000</v>
      </c>
      <c r="H153" s="6" t="s">
        <v>47</v>
      </c>
      <c r="I153" s="23">
        <v>76320</v>
      </c>
      <c r="J153" s="23">
        <f>I153</f>
        <v>76320</v>
      </c>
      <c r="K153" s="7" t="s">
        <v>47</v>
      </c>
      <c r="L153" s="7">
        <f>F153-I153</f>
        <v>3680</v>
      </c>
      <c r="M153" s="7">
        <f>G153-J153</f>
        <v>3680</v>
      </c>
      <c r="R153" s="9"/>
    </row>
    <row r="154" spans="1:13" ht="35.25" customHeight="1">
      <c r="A154" s="40" t="s">
        <v>156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2"/>
    </row>
    <row r="155" spans="1:13" ht="15.75">
      <c r="A155" s="22">
        <v>2</v>
      </c>
      <c r="B155" s="22" t="s">
        <v>10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1:13" ht="120">
      <c r="A156" s="3" t="s">
        <v>42</v>
      </c>
      <c r="B156" s="38" t="s">
        <v>108</v>
      </c>
      <c r="C156" s="6" t="s">
        <v>59</v>
      </c>
      <c r="D156" s="6" t="s">
        <v>60</v>
      </c>
      <c r="E156" s="6" t="s">
        <v>47</v>
      </c>
      <c r="F156" s="6">
        <v>6</v>
      </c>
      <c r="G156" s="6">
        <v>6</v>
      </c>
      <c r="H156" s="6" t="s">
        <v>47</v>
      </c>
      <c r="I156" s="6">
        <v>6</v>
      </c>
      <c r="J156" s="6">
        <v>6</v>
      </c>
      <c r="K156" s="19" t="s">
        <v>47</v>
      </c>
      <c r="L156" s="19">
        <f>F156-I156</f>
        <v>0</v>
      </c>
      <c r="M156" s="19">
        <f>G156-J156</f>
        <v>0</v>
      </c>
    </row>
    <row r="157" spans="1:13" ht="33.75" customHeight="1">
      <c r="A157" s="40" t="s">
        <v>56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2"/>
    </row>
    <row r="158" spans="1:13" s="24" customFormat="1" ht="15">
      <c r="A158" s="2">
        <v>3</v>
      </c>
      <c r="B158" s="2" t="s">
        <v>11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s="24" customFormat="1" ht="105">
      <c r="A159" s="3" t="s">
        <v>43</v>
      </c>
      <c r="B159" s="38" t="s">
        <v>109</v>
      </c>
      <c r="C159" s="6" t="s">
        <v>41</v>
      </c>
      <c r="D159" s="6" t="s">
        <v>61</v>
      </c>
      <c r="E159" s="6" t="s">
        <v>47</v>
      </c>
      <c r="F159" s="23">
        <f>F153/F156</f>
        <v>13333.333333333334</v>
      </c>
      <c r="G159" s="23">
        <f>G153/G156</f>
        <v>13333.333333333334</v>
      </c>
      <c r="H159" s="23" t="s">
        <v>47</v>
      </c>
      <c r="I159" s="23">
        <f>I153/I156</f>
        <v>12720</v>
      </c>
      <c r="J159" s="23">
        <f>J153/J156</f>
        <v>12720</v>
      </c>
      <c r="K159" s="7" t="s">
        <v>47</v>
      </c>
      <c r="L159" s="7">
        <f>F159-I159</f>
        <v>613.3333333333339</v>
      </c>
      <c r="M159" s="7">
        <f>G159-J159</f>
        <v>613.3333333333339</v>
      </c>
    </row>
    <row r="160" spans="1:13" ht="34.5" customHeight="1">
      <c r="A160" s="40" t="s">
        <v>156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2"/>
    </row>
    <row r="161" spans="1:13" s="24" customFormat="1" ht="15">
      <c r="A161" s="2">
        <v>4</v>
      </c>
      <c r="B161" s="2" t="s">
        <v>12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s="24" customFormat="1" ht="60">
      <c r="A162" s="25" t="s">
        <v>44</v>
      </c>
      <c r="B162" s="36" t="s">
        <v>78</v>
      </c>
      <c r="C162" s="37" t="s">
        <v>45</v>
      </c>
      <c r="D162" s="37" t="s">
        <v>54</v>
      </c>
      <c r="E162" s="37" t="s">
        <v>47</v>
      </c>
      <c r="F162" s="37">
        <v>100</v>
      </c>
      <c r="G162" s="37">
        <v>100</v>
      </c>
      <c r="H162" s="27" t="s">
        <v>47</v>
      </c>
      <c r="I162" s="28">
        <v>100</v>
      </c>
      <c r="J162" s="27">
        <v>100</v>
      </c>
      <c r="K162" s="27" t="s">
        <v>47</v>
      </c>
      <c r="L162" s="28">
        <v>0</v>
      </c>
      <c r="M162" s="27">
        <v>0</v>
      </c>
    </row>
    <row r="163" spans="1:13" ht="36.75" customHeight="1">
      <c r="A163" s="43" t="s">
        <v>56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5.75">
      <c r="A164" s="22"/>
      <c r="B164" s="44" t="s">
        <v>110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6"/>
    </row>
    <row r="165" spans="1:13" ht="15.75">
      <c r="A165" s="22">
        <v>1</v>
      </c>
      <c r="B165" s="22" t="s">
        <v>9</v>
      </c>
      <c r="C165" s="22"/>
      <c r="D165" s="22"/>
      <c r="E165" s="22"/>
      <c r="F165" s="7"/>
      <c r="G165" s="7"/>
      <c r="H165" s="7"/>
      <c r="I165" s="7"/>
      <c r="J165" s="7"/>
      <c r="K165" s="7"/>
      <c r="L165" s="7"/>
      <c r="M165" s="7"/>
    </row>
    <row r="166" spans="1:18" ht="90">
      <c r="A166" s="3" t="s">
        <v>40</v>
      </c>
      <c r="B166" s="38" t="s">
        <v>111</v>
      </c>
      <c r="C166" s="6" t="s">
        <v>41</v>
      </c>
      <c r="D166" s="6" t="s">
        <v>58</v>
      </c>
      <c r="E166" s="6" t="s">
        <v>47</v>
      </c>
      <c r="F166" s="23">
        <v>115000</v>
      </c>
      <c r="G166" s="23">
        <v>115000</v>
      </c>
      <c r="H166" s="6" t="s">
        <v>47</v>
      </c>
      <c r="I166" s="23">
        <v>113314.94</v>
      </c>
      <c r="J166" s="23">
        <f>I166</f>
        <v>113314.94</v>
      </c>
      <c r="K166" s="7" t="s">
        <v>47</v>
      </c>
      <c r="L166" s="7">
        <f>F166-I166</f>
        <v>1685.0599999999977</v>
      </c>
      <c r="M166" s="7">
        <f>G166-J166</f>
        <v>1685.0599999999977</v>
      </c>
      <c r="R166" s="9"/>
    </row>
    <row r="167" spans="1:13" ht="35.25" customHeight="1">
      <c r="A167" s="40" t="s">
        <v>156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ht="15.75">
      <c r="A168" s="22">
        <v>2</v>
      </c>
      <c r="B168" s="22" t="s">
        <v>10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90">
      <c r="A169" s="3" t="s">
        <v>42</v>
      </c>
      <c r="B169" s="38" t="s">
        <v>112</v>
      </c>
      <c r="C169" s="6" t="s">
        <v>59</v>
      </c>
      <c r="D169" s="6" t="s">
        <v>60</v>
      </c>
      <c r="E169" s="6" t="s">
        <v>47</v>
      </c>
      <c r="F169" s="6">
        <v>2</v>
      </c>
      <c r="G169" s="6">
        <v>2</v>
      </c>
      <c r="H169" s="6" t="s">
        <v>47</v>
      </c>
      <c r="I169" s="6">
        <v>2</v>
      </c>
      <c r="J169" s="6">
        <v>2</v>
      </c>
      <c r="K169" s="19" t="s">
        <v>47</v>
      </c>
      <c r="L169" s="31">
        <f>F169-I169</f>
        <v>0</v>
      </c>
      <c r="M169" s="31">
        <f>G169-J169</f>
        <v>0</v>
      </c>
    </row>
    <row r="170" spans="1:13" ht="33.75" customHeight="1">
      <c r="A170" s="40" t="s">
        <v>56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2"/>
    </row>
    <row r="171" spans="1:13" s="24" customFormat="1" ht="15">
      <c r="A171" s="2">
        <v>3</v>
      </c>
      <c r="B171" s="2" t="s">
        <v>11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s="24" customFormat="1" ht="75">
      <c r="A172" s="3" t="s">
        <v>43</v>
      </c>
      <c r="B172" s="38" t="s">
        <v>113</v>
      </c>
      <c r="C172" s="6" t="s">
        <v>41</v>
      </c>
      <c r="D172" s="6" t="s">
        <v>61</v>
      </c>
      <c r="E172" s="6" t="s">
        <v>47</v>
      </c>
      <c r="F172" s="23">
        <v>57500</v>
      </c>
      <c r="G172" s="23">
        <v>57500</v>
      </c>
      <c r="H172" s="6" t="s">
        <v>47</v>
      </c>
      <c r="I172" s="23">
        <f>I166/I169</f>
        <v>56657.47</v>
      </c>
      <c r="J172" s="23">
        <f>J166/J169</f>
        <v>56657.47</v>
      </c>
      <c r="K172" s="7" t="s">
        <v>47</v>
      </c>
      <c r="L172" s="7">
        <f>F172-I172</f>
        <v>842.5299999999988</v>
      </c>
      <c r="M172" s="7">
        <f>G172-J172</f>
        <v>842.5299999999988</v>
      </c>
    </row>
    <row r="173" spans="1:13" ht="34.5" customHeight="1">
      <c r="A173" s="40" t="s">
        <v>156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</row>
    <row r="174" spans="1:13" s="24" customFormat="1" ht="15">
      <c r="A174" s="2">
        <v>4</v>
      </c>
      <c r="B174" s="2" t="s">
        <v>12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s="24" customFormat="1" ht="60">
      <c r="A175" s="25" t="s">
        <v>44</v>
      </c>
      <c r="B175" s="36" t="s">
        <v>78</v>
      </c>
      <c r="C175" s="37" t="s">
        <v>45</v>
      </c>
      <c r="D175" s="37" t="s">
        <v>54</v>
      </c>
      <c r="E175" s="37" t="s">
        <v>47</v>
      </c>
      <c r="F175" s="37">
        <v>100</v>
      </c>
      <c r="G175" s="37">
        <v>100</v>
      </c>
      <c r="H175" s="27" t="s">
        <v>47</v>
      </c>
      <c r="I175" s="28">
        <v>100</v>
      </c>
      <c r="J175" s="27">
        <v>100</v>
      </c>
      <c r="K175" s="27" t="s">
        <v>47</v>
      </c>
      <c r="L175" s="28">
        <v>0</v>
      </c>
      <c r="M175" s="27">
        <v>0</v>
      </c>
    </row>
    <row r="176" spans="1:13" ht="36.75" customHeight="1">
      <c r="A176" s="43" t="s">
        <v>56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.75">
      <c r="A177" s="29"/>
      <c r="B177" s="44" t="s">
        <v>114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6"/>
    </row>
    <row r="178" spans="1:13" ht="15.75">
      <c r="A178" s="29">
        <v>1</v>
      </c>
      <c r="B178" s="29" t="s">
        <v>9</v>
      </c>
      <c r="C178" s="29"/>
      <c r="D178" s="29"/>
      <c r="E178" s="29"/>
      <c r="F178" s="7"/>
      <c r="G178" s="7"/>
      <c r="H178" s="7"/>
      <c r="I178" s="7"/>
      <c r="J178" s="7"/>
      <c r="K178" s="7"/>
      <c r="L178" s="7"/>
      <c r="M178" s="7"/>
    </row>
    <row r="179" spans="1:18" ht="90">
      <c r="A179" s="3" t="s">
        <v>40</v>
      </c>
      <c r="B179" s="38" t="s">
        <v>115</v>
      </c>
      <c r="C179" s="6" t="s">
        <v>41</v>
      </c>
      <c r="D179" s="6" t="s">
        <v>58</v>
      </c>
      <c r="E179" s="6" t="s">
        <v>47</v>
      </c>
      <c r="F179" s="23">
        <v>145000</v>
      </c>
      <c r="G179" s="23">
        <v>145000</v>
      </c>
      <c r="H179" s="6" t="s">
        <v>47</v>
      </c>
      <c r="I179" s="23">
        <v>145000</v>
      </c>
      <c r="J179" s="23">
        <f>I179</f>
        <v>145000</v>
      </c>
      <c r="K179" s="7" t="s">
        <v>47</v>
      </c>
      <c r="L179" s="7">
        <f>F179-I179</f>
        <v>0</v>
      </c>
      <c r="M179" s="7">
        <f>G179-J179</f>
        <v>0</v>
      </c>
      <c r="R179" s="9"/>
    </row>
    <row r="180" spans="1:13" ht="35.25" customHeight="1">
      <c r="A180" s="40" t="s">
        <v>56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2"/>
    </row>
    <row r="181" spans="1:13" ht="15.75">
      <c r="A181" s="29">
        <v>2</v>
      </c>
      <c r="B181" s="29" t="s">
        <v>10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ht="90">
      <c r="A182" s="3" t="s">
        <v>42</v>
      </c>
      <c r="B182" s="38" t="s">
        <v>116</v>
      </c>
      <c r="C182" s="6" t="s">
        <v>59</v>
      </c>
      <c r="D182" s="6" t="s">
        <v>60</v>
      </c>
      <c r="E182" s="6" t="s">
        <v>47</v>
      </c>
      <c r="F182" s="6">
        <v>8</v>
      </c>
      <c r="G182" s="6">
        <v>8</v>
      </c>
      <c r="H182" s="6" t="s">
        <v>47</v>
      </c>
      <c r="I182" s="6">
        <v>8</v>
      </c>
      <c r="J182" s="6">
        <v>8</v>
      </c>
      <c r="K182" s="19" t="s">
        <v>47</v>
      </c>
      <c r="L182" s="19">
        <f>F182-I182</f>
        <v>0</v>
      </c>
      <c r="M182" s="19">
        <f>G182-J182</f>
        <v>0</v>
      </c>
    </row>
    <row r="183" spans="1:13" ht="33.75" customHeight="1">
      <c r="A183" s="40" t="s">
        <v>56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</row>
    <row r="184" spans="1:13" s="24" customFormat="1" ht="15">
      <c r="A184" s="2">
        <v>3</v>
      </c>
      <c r="B184" s="2" t="s">
        <v>11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s="24" customFormat="1" ht="75">
      <c r="A185" s="3" t="s">
        <v>43</v>
      </c>
      <c r="B185" s="38" t="s">
        <v>117</v>
      </c>
      <c r="C185" s="6" t="s">
        <v>41</v>
      </c>
      <c r="D185" s="6" t="s">
        <v>61</v>
      </c>
      <c r="E185" s="6" t="s">
        <v>47</v>
      </c>
      <c r="F185" s="23">
        <v>18125</v>
      </c>
      <c r="G185" s="23">
        <v>18125</v>
      </c>
      <c r="H185" s="6" t="s">
        <v>47</v>
      </c>
      <c r="I185" s="23">
        <v>18125</v>
      </c>
      <c r="J185" s="23">
        <v>18125</v>
      </c>
      <c r="K185" s="7" t="s">
        <v>47</v>
      </c>
      <c r="L185" s="7">
        <f>F185-I185</f>
        <v>0</v>
      </c>
      <c r="M185" s="7">
        <f>G185-J185</f>
        <v>0</v>
      </c>
    </row>
    <row r="186" spans="1:13" ht="34.5" customHeight="1">
      <c r="A186" s="40" t="s">
        <v>56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</row>
    <row r="187" spans="1:13" s="24" customFormat="1" ht="15">
      <c r="A187" s="2">
        <v>4</v>
      </c>
      <c r="B187" s="2" t="s">
        <v>12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s="24" customFormat="1" ht="60">
      <c r="A188" s="25" t="s">
        <v>44</v>
      </c>
      <c r="B188" s="39" t="s">
        <v>78</v>
      </c>
      <c r="C188" s="37" t="s">
        <v>45</v>
      </c>
      <c r="D188" s="37" t="s">
        <v>54</v>
      </c>
      <c r="E188" s="37" t="s">
        <v>47</v>
      </c>
      <c r="F188" s="37">
        <v>100</v>
      </c>
      <c r="G188" s="37">
        <v>100</v>
      </c>
      <c r="H188" s="27" t="s">
        <v>47</v>
      </c>
      <c r="I188" s="28">
        <v>100</v>
      </c>
      <c r="J188" s="27">
        <v>100</v>
      </c>
      <c r="K188" s="27" t="s">
        <v>47</v>
      </c>
      <c r="L188" s="28">
        <v>0</v>
      </c>
      <c r="M188" s="27">
        <v>0</v>
      </c>
    </row>
    <row r="189" spans="1:13" ht="36.75" customHeight="1">
      <c r="A189" s="43" t="s">
        <v>56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5.75">
      <c r="A190" s="29"/>
      <c r="B190" s="44" t="s">
        <v>118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6"/>
    </row>
    <row r="191" spans="1:13" ht="15.75">
      <c r="A191" s="29">
        <v>1</v>
      </c>
      <c r="B191" s="29" t="s">
        <v>9</v>
      </c>
      <c r="C191" s="29"/>
      <c r="D191" s="29"/>
      <c r="E191" s="29"/>
      <c r="F191" s="7"/>
      <c r="G191" s="7"/>
      <c r="H191" s="7"/>
      <c r="I191" s="7"/>
      <c r="J191" s="7"/>
      <c r="K191" s="7"/>
      <c r="L191" s="7"/>
      <c r="M191" s="7"/>
    </row>
    <row r="192" spans="1:18" ht="90">
      <c r="A192" s="3" t="s">
        <v>40</v>
      </c>
      <c r="B192" s="38" t="s">
        <v>119</v>
      </c>
      <c r="C192" s="6" t="s">
        <v>41</v>
      </c>
      <c r="D192" s="6" t="s">
        <v>58</v>
      </c>
      <c r="E192" s="6" t="s">
        <v>47</v>
      </c>
      <c r="F192" s="23">
        <v>120000</v>
      </c>
      <c r="G192" s="23">
        <v>120000</v>
      </c>
      <c r="H192" s="6" t="s">
        <v>47</v>
      </c>
      <c r="I192" s="23">
        <v>119999.95</v>
      </c>
      <c r="J192" s="23">
        <f>I192</f>
        <v>119999.95</v>
      </c>
      <c r="K192" s="7" t="s">
        <v>47</v>
      </c>
      <c r="L192" s="7">
        <f>F192-I192</f>
        <v>0.05000000000291038</v>
      </c>
      <c r="M192" s="7">
        <f>G192-J192</f>
        <v>0.05000000000291038</v>
      </c>
      <c r="R192" s="9"/>
    </row>
    <row r="193" spans="1:13" ht="35.25" customHeight="1">
      <c r="A193" s="40" t="s">
        <v>57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2"/>
    </row>
    <row r="194" spans="1:13" ht="15.75">
      <c r="A194" s="29">
        <v>2</v>
      </c>
      <c r="B194" s="29" t="s">
        <v>10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1:13" ht="90">
      <c r="A195" s="3" t="s">
        <v>42</v>
      </c>
      <c r="B195" s="38" t="s">
        <v>120</v>
      </c>
      <c r="C195" s="6" t="s">
        <v>59</v>
      </c>
      <c r="D195" s="6" t="s">
        <v>60</v>
      </c>
      <c r="E195" s="6" t="s">
        <v>47</v>
      </c>
      <c r="F195" s="6">
        <v>4</v>
      </c>
      <c r="G195" s="6">
        <v>4</v>
      </c>
      <c r="H195" s="6" t="s">
        <v>47</v>
      </c>
      <c r="I195" s="6">
        <v>4</v>
      </c>
      <c r="J195" s="6">
        <v>4</v>
      </c>
      <c r="K195" s="19" t="s">
        <v>47</v>
      </c>
      <c r="L195" s="19">
        <f>F195-I195</f>
        <v>0</v>
      </c>
      <c r="M195" s="19">
        <f>G195-J195</f>
        <v>0</v>
      </c>
    </row>
    <row r="196" spans="1:13" ht="33.75" customHeight="1">
      <c r="A196" s="40" t="s">
        <v>56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</row>
    <row r="197" spans="1:13" s="24" customFormat="1" ht="15">
      <c r="A197" s="2">
        <v>3</v>
      </c>
      <c r="B197" s="2" t="s">
        <v>11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s="24" customFormat="1" ht="75">
      <c r="A198" s="3" t="s">
        <v>43</v>
      </c>
      <c r="B198" s="38" t="s">
        <v>121</v>
      </c>
      <c r="C198" s="6" t="s">
        <v>41</v>
      </c>
      <c r="D198" s="6" t="s">
        <v>61</v>
      </c>
      <c r="E198" s="6" t="s">
        <v>47</v>
      </c>
      <c r="F198" s="23">
        <v>30000</v>
      </c>
      <c r="G198" s="23">
        <v>30000</v>
      </c>
      <c r="H198" s="6" t="s">
        <v>47</v>
      </c>
      <c r="I198" s="23">
        <v>29999.99</v>
      </c>
      <c r="J198" s="23">
        <f>I198</f>
        <v>29999.99</v>
      </c>
      <c r="K198" s="7" t="s">
        <v>47</v>
      </c>
      <c r="L198" s="7">
        <f>F198-I198</f>
        <v>0.00999999999839929</v>
      </c>
      <c r="M198" s="7">
        <f>G198-J198</f>
        <v>0.00999999999839929</v>
      </c>
    </row>
    <row r="199" spans="1:13" ht="34.5" customHeight="1">
      <c r="A199" s="40" t="s">
        <v>57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</row>
    <row r="200" spans="1:13" s="24" customFormat="1" ht="15">
      <c r="A200" s="2">
        <v>4</v>
      </c>
      <c r="B200" s="2" t="s">
        <v>12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s="24" customFormat="1" ht="60">
      <c r="A201" s="25" t="s">
        <v>44</v>
      </c>
      <c r="B201" s="36" t="s">
        <v>78</v>
      </c>
      <c r="C201" s="37" t="s">
        <v>45</v>
      </c>
      <c r="D201" s="37" t="s">
        <v>54</v>
      </c>
      <c r="E201" s="37" t="s">
        <v>47</v>
      </c>
      <c r="F201" s="37">
        <v>100</v>
      </c>
      <c r="G201" s="37">
        <v>100</v>
      </c>
      <c r="H201" s="27" t="s">
        <v>47</v>
      </c>
      <c r="I201" s="28">
        <v>100</v>
      </c>
      <c r="J201" s="27">
        <v>100</v>
      </c>
      <c r="K201" s="27" t="s">
        <v>47</v>
      </c>
      <c r="L201" s="28">
        <v>0</v>
      </c>
      <c r="M201" s="27">
        <v>0</v>
      </c>
    </row>
    <row r="202" spans="1:13" ht="36.75" customHeight="1">
      <c r="A202" s="43" t="s">
        <v>56</v>
      </c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5.75">
      <c r="A203" s="29"/>
      <c r="B203" s="44" t="s">
        <v>122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6"/>
    </row>
    <row r="204" spans="1:13" ht="15.75">
      <c r="A204" s="29">
        <v>1</v>
      </c>
      <c r="B204" s="29" t="s">
        <v>9</v>
      </c>
      <c r="C204" s="29"/>
      <c r="D204" s="29"/>
      <c r="E204" s="29"/>
      <c r="F204" s="7"/>
      <c r="G204" s="7"/>
      <c r="H204" s="7"/>
      <c r="I204" s="7"/>
      <c r="J204" s="7"/>
      <c r="K204" s="7"/>
      <c r="L204" s="7"/>
      <c r="M204" s="7"/>
    </row>
    <row r="205" spans="1:18" ht="105">
      <c r="A205" s="3" t="s">
        <v>40</v>
      </c>
      <c r="B205" s="38" t="s">
        <v>123</v>
      </c>
      <c r="C205" s="6" t="s">
        <v>41</v>
      </c>
      <c r="D205" s="6" t="s">
        <v>58</v>
      </c>
      <c r="E205" s="6" t="s">
        <v>47</v>
      </c>
      <c r="F205" s="23">
        <v>1305000</v>
      </c>
      <c r="G205" s="23">
        <v>1305000</v>
      </c>
      <c r="H205" s="6" t="s">
        <v>47</v>
      </c>
      <c r="I205" s="23">
        <v>1296737</v>
      </c>
      <c r="J205" s="23">
        <f>I205</f>
        <v>1296737</v>
      </c>
      <c r="K205" s="7" t="s">
        <v>47</v>
      </c>
      <c r="L205" s="7">
        <f>F205-I205</f>
        <v>8263</v>
      </c>
      <c r="M205" s="7">
        <f>G205-J205</f>
        <v>8263</v>
      </c>
      <c r="R205" s="9"/>
    </row>
    <row r="206" spans="1:13" ht="35.25" customHeight="1">
      <c r="A206" s="40" t="s">
        <v>156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</row>
    <row r="207" spans="1:13" ht="15.75">
      <c r="A207" s="29">
        <v>2</v>
      </c>
      <c r="B207" s="29" t="s">
        <v>10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1:13" ht="105">
      <c r="A208" s="3" t="s">
        <v>42</v>
      </c>
      <c r="B208" s="38" t="s">
        <v>124</v>
      </c>
      <c r="C208" s="6" t="s">
        <v>59</v>
      </c>
      <c r="D208" s="6" t="s">
        <v>60</v>
      </c>
      <c r="E208" s="6" t="s">
        <v>47</v>
      </c>
      <c r="F208" s="6">
        <v>52</v>
      </c>
      <c r="G208" s="6">
        <v>52</v>
      </c>
      <c r="H208" s="6" t="s">
        <v>47</v>
      </c>
      <c r="I208" s="6">
        <v>52</v>
      </c>
      <c r="J208" s="6">
        <v>52</v>
      </c>
      <c r="K208" s="19" t="s">
        <v>47</v>
      </c>
      <c r="L208" s="19">
        <f>F208-I208</f>
        <v>0</v>
      </c>
      <c r="M208" s="19">
        <f>G208-J208</f>
        <v>0</v>
      </c>
    </row>
    <row r="209" spans="1:13" ht="33.75" customHeight="1">
      <c r="A209" s="40" t="s">
        <v>56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</row>
    <row r="210" spans="1:13" s="24" customFormat="1" ht="15">
      <c r="A210" s="2">
        <v>3</v>
      </c>
      <c r="B210" s="2" t="s">
        <v>11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s="24" customFormat="1" ht="90">
      <c r="A211" s="3" t="s">
        <v>43</v>
      </c>
      <c r="B211" s="38" t="s">
        <v>125</v>
      </c>
      <c r="C211" s="6" t="s">
        <v>41</v>
      </c>
      <c r="D211" s="6" t="s">
        <v>61</v>
      </c>
      <c r="E211" s="6" t="s">
        <v>47</v>
      </c>
      <c r="F211" s="23">
        <f>F205/F208</f>
        <v>25096.153846153848</v>
      </c>
      <c r="G211" s="23">
        <f>G205/G208</f>
        <v>25096.153846153848</v>
      </c>
      <c r="H211" s="6" t="s">
        <v>47</v>
      </c>
      <c r="I211" s="23">
        <f>I205/I208</f>
        <v>24937.25</v>
      </c>
      <c r="J211" s="23">
        <f>I211</f>
        <v>24937.25</v>
      </c>
      <c r="K211" s="7" t="s">
        <v>47</v>
      </c>
      <c r="L211" s="7">
        <f>F211-I211</f>
        <v>158.90384615384755</v>
      </c>
      <c r="M211" s="7">
        <f>G211-J211</f>
        <v>158.90384615384755</v>
      </c>
    </row>
    <row r="212" spans="1:13" ht="34.5" customHeight="1">
      <c r="A212" s="40" t="s">
        <v>156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s="24" customFormat="1" ht="15">
      <c r="A213" s="2">
        <v>4</v>
      </c>
      <c r="B213" s="2" t="s">
        <v>12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s="24" customFormat="1" ht="60">
      <c r="A214" s="25" t="s">
        <v>44</v>
      </c>
      <c r="B214" s="35" t="s">
        <v>78</v>
      </c>
      <c r="C214" s="6" t="s">
        <v>45</v>
      </c>
      <c r="D214" s="6" t="s">
        <v>54</v>
      </c>
      <c r="E214" s="6" t="s">
        <v>47</v>
      </c>
      <c r="F214" s="6">
        <v>100</v>
      </c>
      <c r="G214" s="6">
        <v>100</v>
      </c>
      <c r="H214" s="27" t="s">
        <v>47</v>
      </c>
      <c r="I214" s="28">
        <v>100</v>
      </c>
      <c r="J214" s="27">
        <v>100</v>
      </c>
      <c r="K214" s="27" t="s">
        <v>47</v>
      </c>
      <c r="L214" s="28">
        <v>0</v>
      </c>
      <c r="M214" s="27">
        <v>0</v>
      </c>
    </row>
    <row r="215" spans="1:13" ht="36.75" customHeight="1">
      <c r="A215" s="43" t="s">
        <v>56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5.75">
      <c r="A216" s="29"/>
      <c r="B216" s="44" t="s">
        <v>126</v>
      </c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6"/>
    </row>
    <row r="217" spans="1:13" ht="15.75">
      <c r="A217" s="29">
        <v>1</v>
      </c>
      <c r="B217" s="29" t="s">
        <v>9</v>
      </c>
      <c r="C217" s="29"/>
      <c r="D217" s="29"/>
      <c r="E217" s="29"/>
      <c r="F217" s="7"/>
      <c r="G217" s="7"/>
      <c r="H217" s="7"/>
      <c r="I217" s="7"/>
      <c r="J217" s="7"/>
      <c r="K217" s="7"/>
      <c r="L217" s="7"/>
      <c r="M217" s="7"/>
    </row>
    <row r="218" spans="1:18" ht="105">
      <c r="A218" s="3" t="s">
        <v>40</v>
      </c>
      <c r="B218" s="26" t="s">
        <v>127</v>
      </c>
      <c r="C218" s="6" t="s">
        <v>41</v>
      </c>
      <c r="D218" s="6" t="s">
        <v>58</v>
      </c>
      <c r="E218" s="23">
        <v>0</v>
      </c>
      <c r="F218" s="23">
        <v>13000</v>
      </c>
      <c r="G218" s="23">
        <v>13000</v>
      </c>
      <c r="H218" s="6" t="s">
        <v>47</v>
      </c>
      <c r="I218" s="23">
        <v>11462</v>
      </c>
      <c r="J218" s="23">
        <f>I218</f>
        <v>11462</v>
      </c>
      <c r="K218" s="7" t="s">
        <v>47</v>
      </c>
      <c r="L218" s="7">
        <f>F218-I218</f>
        <v>1538</v>
      </c>
      <c r="M218" s="7">
        <f>G218-J218</f>
        <v>1538</v>
      </c>
      <c r="R218" s="9"/>
    </row>
    <row r="219" spans="1:13" ht="35.25" customHeight="1">
      <c r="A219" s="40" t="s">
        <v>156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2"/>
    </row>
    <row r="220" spans="1:13" ht="15.75">
      <c r="A220" s="29">
        <v>2</v>
      </c>
      <c r="B220" s="29" t="s">
        <v>10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ht="75">
      <c r="A221" s="3" t="s">
        <v>42</v>
      </c>
      <c r="B221" s="26" t="s">
        <v>128</v>
      </c>
      <c r="C221" s="6" t="s">
        <v>59</v>
      </c>
      <c r="D221" s="6" t="s">
        <v>60</v>
      </c>
      <c r="E221" s="6">
        <v>0</v>
      </c>
      <c r="F221" s="6">
        <v>1</v>
      </c>
      <c r="G221" s="6">
        <v>1</v>
      </c>
      <c r="H221" s="6" t="s">
        <v>47</v>
      </c>
      <c r="I221" s="6">
        <v>1</v>
      </c>
      <c r="J221" s="6">
        <v>1</v>
      </c>
      <c r="K221" s="19" t="s">
        <v>47</v>
      </c>
      <c r="L221" s="31">
        <f>F221-I221</f>
        <v>0</v>
      </c>
      <c r="M221" s="31">
        <f>G221-J221</f>
        <v>0</v>
      </c>
    </row>
    <row r="222" spans="1:13" ht="33.75" customHeight="1">
      <c r="A222" s="40" t="s">
        <v>56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2"/>
    </row>
    <row r="223" spans="1:13" s="24" customFormat="1" ht="15">
      <c r="A223" s="2">
        <v>3</v>
      </c>
      <c r="B223" s="2" t="s">
        <v>11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s="24" customFormat="1" ht="90">
      <c r="A224" s="3" t="s">
        <v>43</v>
      </c>
      <c r="B224" s="26" t="s">
        <v>129</v>
      </c>
      <c r="C224" s="6" t="s">
        <v>41</v>
      </c>
      <c r="D224" s="6" t="s">
        <v>61</v>
      </c>
      <c r="E224" s="34">
        <v>0</v>
      </c>
      <c r="F224" s="23">
        <v>13000</v>
      </c>
      <c r="G224" s="23">
        <v>13000</v>
      </c>
      <c r="H224" s="6" t="s">
        <v>47</v>
      </c>
      <c r="I224" s="23">
        <f>I218/I221</f>
        <v>11462</v>
      </c>
      <c r="J224" s="23">
        <f>J218/J221</f>
        <v>11462</v>
      </c>
      <c r="K224" s="7" t="s">
        <v>47</v>
      </c>
      <c r="L224" s="7">
        <f>F224-I224</f>
        <v>1538</v>
      </c>
      <c r="M224" s="7">
        <f>G224-J224</f>
        <v>1538</v>
      </c>
    </row>
    <row r="225" spans="1:13" ht="34.5" customHeight="1">
      <c r="A225" s="40" t="s">
        <v>156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2"/>
    </row>
    <row r="226" spans="1:13" s="24" customFormat="1" ht="15">
      <c r="A226" s="2">
        <v>4</v>
      </c>
      <c r="B226" s="2" t="s">
        <v>12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s="24" customFormat="1" ht="60">
      <c r="A227" s="25" t="s">
        <v>44</v>
      </c>
      <c r="B227" s="35" t="s">
        <v>48</v>
      </c>
      <c r="C227" s="6" t="s">
        <v>45</v>
      </c>
      <c r="D227" s="6" t="s">
        <v>54</v>
      </c>
      <c r="E227" s="6">
        <v>0</v>
      </c>
      <c r="F227" s="6">
        <v>100</v>
      </c>
      <c r="G227" s="6">
        <v>100</v>
      </c>
      <c r="H227" s="27" t="s">
        <v>47</v>
      </c>
      <c r="I227" s="28">
        <v>100</v>
      </c>
      <c r="J227" s="27">
        <v>100</v>
      </c>
      <c r="K227" s="27" t="s">
        <v>47</v>
      </c>
      <c r="L227" s="28">
        <v>0</v>
      </c>
      <c r="M227" s="27">
        <v>0</v>
      </c>
    </row>
    <row r="228" spans="1:13" ht="36.75" customHeight="1">
      <c r="A228" s="43" t="s">
        <v>56</v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5.75">
      <c r="A229" s="32"/>
      <c r="B229" s="44" t="s">
        <v>130</v>
      </c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6"/>
    </row>
    <row r="230" spans="1:13" ht="15.75">
      <c r="A230" s="32">
        <v>1</v>
      </c>
      <c r="B230" s="32" t="s">
        <v>9</v>
      </c>
      <c r="C230" s="32"/>
      <c r="D230" s="32"/>
      <c r="E230" s="32"/>
      <c r="F230" s="7"/>
      <c r="G230" s="7"/>
      <c r="H230" s="7"/>
      <c r="I230" s="7"/>
      <c r="J230" s="7"/>
      <c r="K230" s="7"/>
      <c r="L230" s="7"/>
      <c r="M230" s="7"/>
    </row>
    <row r="231" spans="1:18" ht="135">
      <c r="A231" s="3" t="s">
        <v>40</v>
      </c>
      <c r="B231" s="26" t="s">
        <v>131</v>
      </c>
      <c r="C231" s="6" t="s">
        <v>41</v>
      </c>
      <c r="D231" s="6" t="s">
        <v>58</v>
      </c>
      <c r="E231" s="23">
        <v>0</v>
      </c>
      <c r="F231" s="23">
        <v>150000</v>
      </c>
      <c r="G231" s="23">
        <v>150000</v>
      </c>
      <c r="H231" s="6" t="s">
        <v>47</v>
      </c>
      <c r="I231" s="23">
        <v>147288</v>
      </c>
      <c r="J231" s="23">
        <f>I231</f>
        <v>147288</v>
      </c>
      <c r="K231" s="7" t="s">
        <v>47</v>
      </c>
      <c r="L231" s="7">
        <f>F231-I231</f>
        <v>2712</v>
      </c>
      <c r="M231" s="7">
        <f>G231-J231</f>
        <v>2712</v>
      </c>
      <c r="R231" s="9"/>
    </row>
    <row r="232" spans="1:13" ht="35.25" customHeight="1">
      <c r="A232" s="40" t="s">
        <v>156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2"/>
    </row>
    <row r="233" spans="1:13" ht="15.75">
      <c r="A233" s="32">
        <v>2</v>
      </c>
      <c r="B233" s="32" t="s">
        <v>10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05">
      <c r="A234" s="3" t="s">
        <v>42</v>
      </c>
      <c r="B234" s="26" t="s">
        <v>132</v>
      </c>
      <c r="C234" s="6" t="s">
        <v>59</v>
      </c>
      <c r="D234" s="6" t="s">
        <v>60</v>
      </c>
      <c r="E234" s="6">
        <v>0</v>
      </c>
      <c r="F234" s="6">
        <v>17</v>
      </c>
      <c r="G234" s="6">
        <v>17</v>
      </c>
      <c r="H234" s="6" t="s">
        <v>47</v>
      </c>
      <c r="I234" s="6">
        <v>17</v>
      </c>
      <c r="J234" s="6">
        <v>17</v>
      </c>
      <c r="K234" s="19" t="s">
        <v>47</v>
      </c>
      <c r="L234" s="19">
        <f>F234-I234</f>
        <v>0</v>
      </c>
      <c r="M234" s="19">
        <f>G234-J234</f>
        <v>0</v>
      </c>
    </row>
    <row r="235" spans="1:13" ht="33.75" customHeight="1">
      <c r="A235" s="40" t="s">
        <v>56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</row>
    <row r="236" spans="1:13" s="24" customFormat="1" ht="15">
      <c r="A236" s="33">
        <v>3</v>
      </c>
      <c r="B236" s="33" t="s">
        <v>11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s="24" customFormat="1" ht="120">
      <c r="A237" s="3" t="s">
        <v>43</v>
      </c>
      <c r="B237" s="26" t="s">
        <v>133</v>
      </c>
      <c r="C237" s="6" t="s">
        <v>41</v>
      </c>
      <c r="D237" s="6" t="s">
        <v>61</v>
      </c>
      <c r="E237" s="34">
        <v>0</v>
      </c>
      <c r="F237" s="23">
        <v>8823.53</v>
      </c>
      <c r="G237" s="23">
        <v>8823.53</v>
      </c>
      <c r="H237" s="6" t="s">
        <v>47</v>
      </c>
      <c r="I237" s="23">
        <f>I231/I234</f>
        <v>8664</v>
      </c>
      <c r="J237" s="23">
        <f>J231/J234</f>
        <v>8664</v>
      </c>
      <c r="K237" s="7" t="s">
        <v>47</v>
      </c>
      <c r="L237" s="7">
        <f>F237-I237</f>
        <v>159.53000000000065</v>
      </c>
      <c r="M237" s="7">
        <f>G237-J237</f>
        <v>159.53000000000065</v>
      </c>
    </row>
    <row r="238" spans="1:13" ht="34.5" customHeight="1">
      <c r="A238" s="40" t="s">
        <v>156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2"/>
    </row>
    <row r="239" spans="1:13" s="24" customFormat="1" ht="15">
      <c r="A239" s="33">
        <v>4</v>
      </c>
      <c r="B239" s="33" t="s">
        <v>12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s="24" customFormat="1" ht="60">
      <c r="A240" s="25" t="s">
        <v>44</v>
      </c>
      <c r="B240" s="39" t="s">
        <v>78</v>
      </c>
      <c r="C240" s="37" t="s">
        <v>45</v>
      </c>
      <c r="D240" s="37" t="s">
        <v>54</v>
      </c>
      <c r="E240" s="37" t="s">
        <v>47</v>
      </c>
      <c r="F240" s="37">
        <v>100</v>
      </c>
      <c r="G240" s="37">
        <v>100</v>
      </c>
      <c r="H240" s="27" t="s">
        <v>47</v>
      </c>
      <c r="I240" s="28">
        <v>100</v>
      </c>
      <c r="J240" s="27">
        <v>100</v>
      </c>
      <c r="K240" s="27" t="s">
        <v>47</v>
      </c>
      <c r="L240" s="28">
        <v>0</v>
      </c>
      <c r="M240" s="27">
        <v>0</v>
      </c>
    </row>
    <row r="241" spans="1:13" ht="36.75" customHeight="1">
      <c r="A241" s="43" t="s">
        <v>56</v>
      </c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5.75">
      <c r="A242" s="32"/>
      <c r="B242" s="44" t="s">
        <v>134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6"/>
    </row>
    <row r="243" spans="1:13" ht="15.75">
      <c r="A243" s="32">
        <v>1</v>
      </c>
      <c r="B243" s="32" t="s">
        <v>9</v>
      </c>
      <c r="C243" s="32"/>
      <c r="D243" s="32"/>
      <c r="E243" s="32"/>
      <c r="F243" s="7"/>
      <c r="G243" s="7"/>
      <c r="H243" s="7"/>
      <c r="I243" s="7"/>
      <c r="J243" s="7"/>
      <c r="K243" s="7"/>
      <c r="L243" s="7"/>
      <c r="M243" s="7"/>
    </row>
    <row r="244" spans="1:18" ht="150">
      <c r="A244" s="3" t="s">
        <v>40</v>
      </c>
      <c r="B244" s="38" t="s">
        <v>135</v>
      </c>
      <c r="C244" s="6" t="s">
        <v>41</v>
      </c>
      <c r="D244" s="6" t="s">
        <v>58</v>
      </c>
      <c r="E244" s="6">
        <v>0</v>
      </c>
      <c r="F244" s="23">
        <v>201500</v>
      </c>
      <c r="G244" s="23">
        <v>201500</v>
      </c>
      <c r="H244" s="6" t="s">
        <v>47</v>
      </c>
      <c r="I244" s="23">
        <v>200492.4</v>
      </c>
      <c r="J244" s="23">
        <f>I244</f>
        <v>200492.4</v>
      </c>
      <c r="K244" s="7" t="s">
        <v>47</v>
      </c>
      <c r="L244" s="7">
        <f>F244-I244</f>
        <v>1007.6000000000058</v>
      </c>
      <c r="M244" s="7">
        <f>G244-J244</f>
        <v>1007.6000000000058</v>
      </c>
      <c r="R244" s="9"/>
    </row>
    <row r="245" spans="1:13" ht="35.25" customHeight="1">
      <c r="A245" s="40" t="s">
        <v>156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</row>
    <row r="246" spans="1:13" ht="15.75">
      <c r="A246" s="32">
        <v>2</v>
      </c>
      <c r="B246" s="32" t="s">
        <v>10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20">
      <c r="A247" s="3" t="s">
        <v>42</v>
      </c>
      <c r="B247" s="38" t="s">
        <v>136</v>
      </c>
      <c r="C247" s="6" t="s">
        <v>59</v>
      </c>
      <c r="D247" s="6" t="s">
        <v>60</v>
      </c>
      <c r="E247" s="6">
        <v>0</v>
      </c>
      <c r="F247" s="6">
        <v>8</v>
      </c>
      <c r="G247" s="6">
        <v>8</v>
      </c>
      <c r="H247" s="6" t="s">
        <v>47</v>
      </c>
      <c r="I247" s="6">
        <v>8</v>
      </c>
      <c r="J247" s="6">
        <v>8</v>
      </c>
      <c r="K247" s="19" t="s">
        <v>47</v>
      </c>
      <c r="L247" s="19">
        <f>F247-I247</f>
        <v>0</v>
      </c>
      <c r="M247" s="19">
        <f>G247-J247</f>
        <v>0</v>
      </c>
    </row>
    <row r="248" spans="1:13" ht="33.75" customHeight="1">
      <c r="A248" s="40" t="s">
        <v>56</v>
      </c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2"/>
    </row>
    <row r="249" spans="1:13" s="24" customFormat="1" ht="15">
      <c r="A249" s="33">
        <v>3</v>
      </c>
      <c r="B249" s="33" t="s">
        <v>11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s="24" customFormat="1" ht="150">
      <c r="A250" s="3" t="s">
        <v>43</v>
      </c>
      <c r="B250" s="38" t="s">
        <v>137</v>
      </c>
      <c r="C250" s="6" t="s">
        <v>41</v>
      </c>
      <c r="D250" s="6" t="s">
        <v>61</v>
      </c>
      <c r="E250" s="6">
        <v>0</v>
      </c>
      <c r="F250" s="6">
        <v>25187.5</v>
      </c>
      <c r="G250" s="6">
        <v>25187.5</v>
      </c>
      <c r="H250" s="6" t="s">
        <v>47</v>
      </c>
      <c r="I250" s="23">
        <f>I244/I247</f>
        <v>25061.55</v>
      </c>
      <c r="J250" s="23">
        <f>J244/J247</f>
        <v>25061.55</v>
      </c>
      <c r="K250" s="7" t="s">
        <v>47</v>
      </c>
      <c r="L250" s="7">
        <f>F250-I250</f>
        <v>125.95000000000073</v>
      </c>
      <c r="M250" s="7">
        <f>G250-J250</f>
        <v>125.95000000000073</v>
      </c>
    </row>
    <row r="251" spans="1:13" ht="34.5" customHeight="1">
      <c r="A251" s="40" t="s">
        <v>156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2"/>
    </row>
    <row r="252" spans="1:13" s="24" customFormat="1" ht="15">
      <c r="A252" s="33">
        <v>4</v>
      </c>
      <c r="B252" s="33" t="s">
        <v>12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s="24" customFormat="1" ht="60">
      <c r="A253" s="25" t="s">
        <v>44</v>
      </c>
      <c r="B253" s="36" t="s">
        <v>78</v>
      </c>
      <c r="C253" s="37" t="s">
        <v>45</v>
      </c>
      <c r="D253" s="37" t="s">
        <v>54</v>
      </c>
      <c r="E253" s="37" t="s">
        <v>47</v>
      </c>
      <c r="F253" s="37">
        <v>100</v>
      </c>
      <c r="G253" s="37">
        <v>100</v>
      </c>
      <c r="H253" s="27" t="s">
        <v>47</v>
      </c>
      <c r="I253" s="28">
        <v>100</v>
      </c>
      <c r="J253" s="27">
        <v>100</v>
      </c>
      <c r="K253" s="27" t="s">
        <v>47</v>
      </c>
      <c r="L253" s="28">
        <v>0</v>
      </c>
      <c r="M253" s="27">
        <v>0</v>
      </c>
    </row>
    <row r="254" spans="1:13" ht="36.75" customHeight="1">
      <c r="A254" s="43" t="s">
        <v>56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ht="15.75">
      <c r="A255" s="32"/>
      <c r="B255" s="44" t="s">
        <v>138</v>
      </c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6"/>
    </row>
    <row r="256" spans="1:13" ht="15.75">
      <c r="A256" s="32">
        <v>1</v>
      </c>
      <c r="B256" s="32" t="s">
        <v>9</v>
      </c>
      <c r="C256" s="32"/>
      <c r="D256" s="32"/>
      <c r="E256" s="32"/>
      <c r="F256" s="7"/>
      <c r="G256" s="7"/>
      <c r="H256" s="7"/>
      <c r="I256" s="7"/>
      <c r="J256" s="7"/>
      <c r="K256" s="7"/>
      <c r="L256" s="7"/>
      <c r="M256" s="7"/>
    </row>
    <row r="257" spans="1:18" ht="165">
      <c r="A257" s="3" t="s">
        <v>40</v>
      </c>
      <c r="B257" s="38" t="s">
        <v>139</v>
      </c>
      <c r="C257" s="6" t="s">
        <v>41</v>
      </c>
      <c r="D257" s="6" t="s">
        <v>58</v>
      </c>
      <c r="E257" s="6">
        <v>0</v>
      </c>
      <c r="F257" s="23">
        <v>67500</v>
      </c>
      <c r="G257" s="23">
        <v>67500</v>
      </c>
      <c r="H257" s="6" t="s">
        <v>47</v>
      </c>
      <c r="I257" s="23">
        <v>48720</v>
      </c>
      <c r="J257" s="23">
        <f>I257</f>
        <v>48720</v>
      </c>
      <c r="K257" s="7" t="s">
        <v>47</v>
      </c>
      <c r="L257" s="7">
        <f>F257-I257</f>
        <v>18780</v>
      </c>
      <c r="M257" s="7">
        <f>G257-J257</f>
        <v>18780</v>
      </c>
      <c r="R257" s="9"/>
    </row>
    <row r="258" spans="1:13" ht="35.25" customHeight="1">
      <c r="A258" s="40" t="s">
        <v>156</v>
      </c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2"/>
    </row>
    <row r="259" spans="1:13" ht="15.75">
      <c r="A259" s="32">
        <v>2</v>
      </c>
      <c r="B259" s="32" t="s">
        <v>10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20">
      <c r="A260" s="3" t="s">
        <v>42</v>
      </c>
      <c r="B260" s="38" t="s">
        <v>140</v>
      </c>
      <c r="C260" s="6" t="s">
        <v>59</v>
      </c>
      <c r="D260" s="6" t="s">
        <v>60</v>
      </c>
      <c r="E260" s="6">
        <v>0</v>
      </c>
      <c r="F260" s="6">
        <v>1</v>
      </c>
      <c r="G260" s="6">
        <v>1</v>
      </c>
      <c r="H260" s="6" t="s">
        <v>47</v>
      </c>
      <c r="I260" s="6">
        <v>1</v>
      </c>
      <c r="J260" s="6">
        <v>1</v>
      </c>
      <c r="K260" s="19" t="s">
        <v>47</v>
      </c>
      <c r="L260" s="19">
        <f>F260-I260</f>
        <v>0</v>
      </c>
      <c r="M260" s="19">
        <f>G260-J260</f>
        <v>0</v>
      </c>
    </row>
    <row r="261" spans="1:13" ht="33.75" customHeight="1">
      <c r="A261" s="40" t="s">
        <v>56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2"/>
    </row>
    <row r="262" spans="1:13" s="24" customFormat="1" ht="15">
      <c r="A262" s="33">
        <v>3</v>
      </c>
      <c r="B262" s="33" t="s">
        <v>11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3" s="24" customFormat="1" ht="150">
      <c r="A263" s="3" t="s">
        <v>43</v>
      </c>
      <c r="B263" s="38" t="s">
        <v>141</v>
      </c>
      <c r="C263" s="6" t="s">
        <v>41</v>
      </c>
      <c r="D263" s="6" t="s">
        <v>61</v>
      </c>
      <c r="E263" s="6">
        <v>0</v>
      </c>
      <c r="F263" s="23">
        <v>67500</v>
      </c>
      <c r="G263" s="23">
        <v>67500</v>
      </c>
      <c r="H263" s="6" t="s">
        <v>47</v>
      </c>
      <c r="I263" s="23">
        <f>I257</f>
        <v>48720</v>
      </c>
      <c r="J263" s="23">
        <f>J257</f>
        <v>48720</v>
      </c>
      <c r="K263" s="7" t="s">
        <v>47</v>
      </c>
      <c r="L263" s="7">
        <f>F263-I263</f>
        <v>18780</v>
      </c>
      <c r="M263" s="7">
        <f>G263-J263</f>
        <v>18780</v>
      </c>
    </row>
    <row r="264" spans="1:13" ht="34.5" customHeight="1">
      <c r="A264" s="40" t="s">
        <v>156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2"/>
    </row>
    <row r="265" spans="1:13" s="24" customFormat="1" ht="15">
      <c r="A265" s="33">
        <v>4</v>
      </c>
      <c r="B265" s="33" t="s">
        <v>12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s="24" customFormat="1" ht="60">
      <c r="A266" s="25" t="s">
        <v>44</v>
      </c>
      <c r="B266" s="35" t="s">
        <v>78</v>
      </c>
      <c r="C266" s="6" t="s">
        <v>45</v>
      </c>
      <c r="D266" s="6" t="s">
        <v>54</v>
      </c>
      <c r="E266" s="6" t="s">
        <v>47</v>
      </c>
      <c r="F266" s="6">
        <v>100</v>
      </c>
      <c r="G266" s="6">
        <v>100</v>
      </c>
      <c r="H266" s="27" t="s">
        <v>47</v>
      </c>
      <c r="I266" s="28">
        <v>100</v>
      </c>
      <c r="J266" s="27">
        <v>100</v>
      </c>
      <c r="K266" s="27" t="s">
        <v>47</v>
      </c>
      <c r="L266" s="28">
        <v>0</v>
      </c>
      <c r="M266" s="27">
        <v>0</v>
      </c>
    </row>
    <row r="267" spans="1:13" ht="36.75" customHeight="1">
      <c r="A267" s="43" t="s">
        <v>56</v>
      </c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5.75">
      <c r="A268" s="32"/>
      <c r="B268" s="44" t="s">
        <v>142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6"/>
    </row>
    <row r="269" spans="1:13" ht="15.75">
      <c r="A269" s="32">
        <v>1</v>
      </c>
      <c r="B269" s="32" t="s">
        <v>9</v>
      </c>
      <c r="C269" s="32"/>
      <c r="D269" s="32"/>
      <c r="E269" s="32"/>
      <c r="F269" s="7"/>
      <c r="G269" s="7"/>
      <c r="H269" s="7"/>
      <c r="I269" s="7"/>
      <c r="J269" s="7"/>
      <c r="K269" s="7"/>
      <c r="L269" s="7"/>
      <c r="M269" s="7"/>
    </row>
    <row r="270" spans="1:18" ht="90">
      <c r="A270" s="3" t="s">
        <v>40</v>
      </c>
      <c r="B270" s="38" t="s">
        <v>143</v>
      </c>
      <c r="C270" s="6" t="s">
        <v>41</v>
      </c>
      <c r="D270" s="6" t="s">
        <v>58</v>
      </c>
      <c r="E270" s="6">
        <v>0</v>
      </c>
      <c r="F270" s="23">
        <v>288000</v>
      </c>
      <c r="G270" s="23">
        <v>288000</v>
      </c>
      <c r="H270" s="6" t="s">
        <v>47</v>
      </c>
      <c r="I270" s="23">
        <v>250080</v>
      </c>
      <c r="J270" s="23">
        <f>I270</f>
        <v>250080</v>
      </c>
      <c r="K270" s="7" t="s">
        <v>47</v>
      </c>
      <c r="L270" s="7">
        <f>F270-I270</f>
        <v>37920</v>
      </c>
      <c r="M270" s="7">
        <f>G270-J270</f>
        <v>37920</v>
      </c>
      <c r="R270" s="9"/>
    </row>
    <row r="271" spans="1:13" ht="35.25" customHeight="1">
      <c r="A271" s="40" t="s">
        <v>156</v>
      </c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2"/>
    </row>
    <row r="272" spans="1:13" ht="15.75">
      <c r="A272" s="32">
        <v>2</v>
      </c>
      <c r="B272" s="32" t="s">
        <v>10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60">
      <c r="A273" s="3" t="s">
        <v>42</v>
      </c>
      <c r="B273" s="38" t="s">
        <v>144</v>
      </c>
      <c r="C273" s="6" t="s">
        <v>59</v>
      </c>
      <c r="D273" s="6" t="s">
        <v>60</v>
      </c>
      <c r="E273" s="6">
        <v>0</v>
      </c>
      <c r="F273" s="6">
        <v>48</v>
      </c>
      <c r="G273" s="6">
        <v>48</v>
      </c>
      <c r="H273" s="6" t="s">
        <v>47</v>
      </c>
      <c r="I273" s="6">
        <v>48</v>
      </c>
      <c r="J273" s="6">
        <v>48</v>
      </c>
      <c r="K273" s="19" t="s">
        <v>47</v>
      </c>
      <c r="L273" s="31">
        <f>F273-I273</f>
        <v>0</v>
      </c>
      <c r="M273" s="31">
        <f>G273-J273</f>
        <v>0</v>
      </c>
    </row>
    <row r="274" spans="1:13" ht="33.75" customHeight="1">
      <c r="A274" s="40" t="s">
        <v>56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2"/>
    </row>
    <row r="275" spans="1:13" s="24" customFormat="1" ht="15">
      <c r="A275" s="33">
        <v>3</v>
      </c>
      <c r="B275" s="33" t="s">
        <v>11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1:13" s="24" customFormat="1" ht="75">
      <c r="A276" s="3" t="s">
        <v>43</v>
      </c>
      <c r="B276" s="38" t="s">
        <v>145</v>
      </c>
      <c r="C276" s="6" t="s">
        <v>41</v>
      </c>
      <c r="D276" s="6" t="s">
        <v>61</v>
      </c>
      <c r="E276" s="6">
        <v>0</v>
      </c>
      <c r="F276" s="23">
        <f>F270/F273</f>
        <v>6000</v>
      </c>
      <c r="G276" s="23">
        <f>G270/G273</f>
        <v>6000</v>
      </c>
      <c r="H276" s="6" t="s">
        <v>47</v>
      </c>
      <c r="I276" s="23">
        <f>I270/I273</f>
        <v>5210</v>
      </c>
      <c r="J276" s="23">
        <f>J270/J273</f>
        <v>5210</v>
      </c>
      <c r="K276" s="7" t="s">
        <v>47</v>
      </c>
      <c r="L276" s="7">
        <f>F276-I276</f>
        <v>790</v>
      </c>
      <c r="M276" s="7">
        <f>G276-J276</f>
        <v>790</v>
      </c>
    </row>
    <row r="277" spans="1:13" ht="34.5" customHeight="1">
      <c r="A277" s="40" t="s">
        <v>156</v>
      </c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2"/>
    </row>
    <row r="278" spans="1:13" s="24" customFormat="1" ht="15">
      <c r="A278" s="33">
        <v>4</v>
      </c>
      <c r="B278" s="33" t="s">
        <v>12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1:13" s="24" customFormat="1" ht="60">
      <c r="A279" s="25" t="s">
        <v>44</v>
      </c>
      <c r="B279" s="35" t="s">
        <v>48</v>
      </c>
      <c r="C279" s="6" t="s">
        <v>45</v>
      </c>
      <c r="D279" s="6" t="s">
        <v>54</v>
      </c>
      <c r="E279" s="6">
        <v>0</v>
      </c>
      <c r="F279" s="6">
        <v>100</v>
      </c>
      <c r="G279" s="6">
        <v>100</v>
      </c>
      <c r="H279" s="27" t="s">
        <v>47</v>
      </c>
      <c r="I279" s="28">
        <v>100</v>
      </c>
      <c r="J279" s="27">
        <v>100</v>
      </c>
      <c r="K279" s="27" t="s">
        <v>47</v>
      </c>
      <c r="L279" s="28">
        <v>0</v>
      </c>
      <c r="M279" s="27">
        <v>0</v>
      </c>
    </row>
    <row r="280" spans="1:13" ht="36.75" customHeight="1">
      <c r="A280" s="43" t="s">
        <v>56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ht="32.25" customHeight="1">
      <c r="A281" s="32"/>
      <c r="B281" s="44" t="s">
        <v>146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6"/>
    </row>
    <row r="282" spans="1:13" ht="15.75">
      <c r="A282" s="32">
        <v>1</v>
      </c>
      <c r="B282" s="32" t="s">
        <v>9</v>
      </c>
      <c r="C282" s="32"/>
      <c r="D282" s="32"/>
      <c r="E282" s="32"/>
      <c r="F282" s="7"/>
      <c r="G282" s="7"/>
      <c r="H282" s="7"/>
      <c r="I282" s="7"/>
      <c r="J282" s="7"/>
      <c r="K282" s="7"/>
      <c r="L282" s="7"/>
      <c r="M282" s="7"/>
    </row>
    <row r="283" spans="1:18" ht="225">
      <c r="A283" s="3" t="s">
        <v>40</v>
      </c>
      <c r="B283" s="26" t="s">
        <v>147</v>
      </c>
      <c r="C283" s="6" t="s">
        <v>41</v>
      </c>
      <c r="D283" s="6" t="s">
        <v>58</v>
      </c>
      <c r="E283" s="23" t="s">
        <v>47</v>
      </c>
      <c r="F283" s="23">
        <v>1039500</v>
      </c>
      <c r="G283" s="23">
        <f>F283</f>
        <v>1039500</v>
      </c>
      <c r="H283" s="6" t="s">
        <v>47</v>
      </c>
      <c r="I283" s="23">
        <v>1039500</v>
      </c>
      <c r="J283" s="23">
        <f>I283</f>
        <v>1039500</v>
      </c>
      <c r="K283" s="7" t="s">
        <v>47</v>
      </c>
      <c r="L283" s="7">
        <f>F283-I283</f>
        <v>0</v>
      </c>
      <c r="M283" s="7">
        <f>G283-J283</f>
        <v>0</v>
      </c>
      <c r="R283" s="9"/>
    </row>
    <row r="284" spans="1:13" ht="35.25" customHeight="1">
      <c r="A284" s="40" t="s">
        <v>56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2"/>
    </row>
    <row r="285" spans="1:13" ht="15.75">
      <c r="A285" s="32">
        <v>2</v>
      </c>
      <c r="B285" s="32" t="s">
        <v>10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0">
      <c r="A286" s="3" t="s">
        <v>42</v>
      </c>
      <c r="B286" s="26" t="s">
        <v>148</v>
      </c>
      <c r="C286" s="6" t="s">
        <v>149</v>
      </c>
      <c r="D286" s="6" t="s">
        <v>61</v>
      </c>
      <c r="E286" s="6" t="s">
        <v>47</v>
      </c>
      <c r="F286" s="6">
        <v>1</v>
      </c>
      <c r="G286" s="6">
        <v>1</v>
      </c>
      <c r="H286" s="6" t="s">
        <v>47</v>
      </c>
      <c r="I286" s="6">
        <v>1</v>
      </c>
      <c r="J286" s="6">
        <v>1</v>
      </c>
      <c r="K286" s="19" t="s">
        <v>47</v>
      </c>
      <c r="L286" s="31">
        <f>F286-I286</f>
        <v>0</v>
      </c>
      <c r="M286" s="31">
        <f>G286-J286</f>
        <v>0</v>
      </c>
    </row>
    <row r="287" spans="1:13" ht="33.75" customHeight="1">
      <c r="A287" s="40" t="s">
        <v>56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  <row r="288" spans="1:13" s="24" customFormat="1" ht="15">
      <c r="A288" s="33">
        <v>3</v>
      </c>
      <c r="B288" s="33" t="s">
        <v>11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1:13" s="24" customFormat="1" ht="165">
      <c r="A289" s="3" t="s">
        <v>43</v>
      </c>
      <c r="B289" s="26" t="s">
        <v>150</v>
      </c>
      <c r="C289" s="6" t="s">
        <v>73</v>
      </c>
      <c r="D289" s="6" t="s">
        <v>84</v>
      </c>
      <c r="E289" s="34" t="s">
        <v>47</v>
      </c>
      <c r="F289" s="23">
        <v>1039500</v>
      </c>
      <c r="G289" s="23">
        <f>F289</f>
        <v>1039500</v>
      </c>
      <c r="H289" s="6" t="s">
        <v>47</v>
      </c>
      <c r="I289" s="23">
        <f>I283/I286</f>
        <v>1039500</v>
      </c>
      <c r="J289" s="23">
        <f>J283/J286</f>
        <v>1039500</v>
      </c>
      <c r="K289" s="7" t="s">
        <v>47</v>
      </c>
      <c r="L289" s="7">
        <f>F289-I289</f>
        <v>0</v>
      </c>
      <c r="M289" s="7">
        <f>G289-J289</f>
        <v>0</v>
      </c>
    </row>
    <row r="290" spans="1:13" ht="34.5" customHeight="1">
      <c r="A290" s="40" t="s">
        <v>57</v>
      </c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2"/>
    </row>
    <row r="291" spans="1:13" s="24" customFormat="1" ht="15">
      <c r="A291" s="33">
        <v>4</v>
      </c>
      <c r="B291" s="33" t="s">
        <v>12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1:13" s="24" customFormat="1" ht="75">
      <c r="A292" s="25" t="s">
        <v>44</v>
      </c>
      <c r="B292" s="35" t="s">
        <v>151</v>
      </c>
      <c r="C292" s="6" t="s">
        <v>45</v>
      </c>
      <c r="D292" s="6" t="s">
        <v>54</v>
      </c>
      <c r="E292" s="6" t="s">
        <v>47</v>
      </c>
      <c r="F292" s="6">
        <v>100</v>
      </c>
      <c r="G292" s="6">
        <v>100</v>
      </c>
      <c r="H292" s="27" t="s">
        <v>47</v>
      </c>
      <c r="I292" s="28">
        <v>100</v>
      </c>
      <c r="J292" s="27">
        <v>100</v>
      </c>
      <c r="K292" s="27" t="s">
        <v>47</v>
      </c>
      <c r="L292" s="28">
        <v>0</v>
      </c>
      <c r="M292" s="27">
        <v>0</v>
      </c>
    </row>
    <row r="293" spans="1:13" ht="36.75" customHeight="1">
      <c r="A293" s="43" t="s">
        <v>56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ht="35.25" customHeight="1">
      <c r="A294" s="43" t="s">
        <v>62</v>
      </c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ht="15.75">
      <c r="A295" s="15"/>
    </row>
    <row r="296" spans="1:13" ht="37.5" customHeight="1">
      <c r="A296" s="49" t="s">
        <v>157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4" ht="6.75" customHeight="1">
      <c r="A297" s="57" t="s">
        <v>36</v>
      </c>
      <c r="B297" s="57"/>
      <c r="C297" s="57"/>
      <c r="D297" s="57"/>
    </row>
    <row r="298" spans="1:4" ht="19.5" customHeight="1">
      <c r="A298" s="20" t="s">
        <v>37</v>
      </c>
      <c r="B298" s="20"/>
      <c r="C298" s="20"/>
      <c r="D298" s="20"/>
    </row>
    <row r="299" spans="1:5" ht="33" customHeight="1">
      <c r="A299" s="54" t="s">
        <v>52</v>
      </c>
      <c r="B299" s="54"/>
      <c r="C299" s="54"/>
      <c r="D299" s="54"/>
      <c r="E299" s="54"/>
    </row>
    <row r="300" spans="1:13" ht="15.75">
      <c r="A300" s="54"/>
      <c r="B300" s="54"/>
      <c r="C300" s="54"/>
      <c r="D300" s="54"/>
      <c r="E300" s="54"/>
      <c r="G300" s="55"/>
      <c r="H300" s="55"/>
      <c r="J300" s="50" t="s">
        <v>53</v>
      </c>
      <c r="K300" s="50"/>
      <c r="L300" s="50"/>
      <c r="M300" s="50"/>
    </row>
    <row r="301" spans="1:13" ht="15.75">
      <c r="A301" s="4"/>
      <c r="B301" s="4"/>
      <c r="C301" s="4"/>
      <c r="D301" s="4"/>
      <c r="E301" s="4"/>
      <c r="G301" s="47" t="s">
        <v>46</v>
      </c>
      <c r="H301" s="47"/>
      <c r="J301" s="48" t="s">
        <v>49</v>
      </c>
      <c r="K301" s="48"/>
      <c r="L301" s="48"/>
      <c r="M301" s="48"/>
    </row>
    <row r="302" spans="1:13" ht="30.75" customHeight="1">
      <c r="A302" s="54" t="s">
        <v>158</v>
      </c>
      <c r="B302" s="54"/>
      <c r="C302" s="54"/>
      <c r="D302" s="54"/>
      <c r="E302" s="54"/>
      <c r="G302" s="55"/>
      <c r="H302" s="55"/>
      <c r="J302" s="50" t="s">
        <v>159</v>
      </c>
      <c r="K302" s="50"/>
      <c r="L302" s="50"/>
      <c r="M302" s="50"/>
    </row>
    <row r="303" spans="1:13" ht="15.75" customHeight="1">
      <c r="A303" s="70"/>
      <c r="B303" s="70"/>
      <c r="C303" s="70"/>
      <c r="D303" s="70"/>
      <c r="E303" s="70"/>
      <c r="G303" s="47" t="s">
        <v>46</v>
      </c>
      <c r="H303" s="47"/>
      <c r="J303" s="71" t="s">
        <v>49</v>
      </c>
      <c r="K303" s="71"/>
      <c r="L303" s="71"/>
      <c r="M303" s="71"/>
    </row>
  </sheetData>
  <sheetProtection/>
  <mergeCells count="162">
    <mergeCell ref="A225:M225"/>
    <mergeCell ref="A228:M228"/>
    <mergeCell ref="A302:E302"/>
    <mergeCell ref="A209:M209"/>
    <mergeCell ref="A212:M212"/>
    <mergeCell ref="A215:M215"/>
    <mergeCell ref="B216:M216"/>
    <mergeCell ref="A219:M219"/>
    <mergeCell ref="A222:M222"/>
    <mergeCell ref="A193:M193"/>
    <mergeCell ref="A196:M196"/>
    <mergeCell ref="A199:M199"/>
    <mergeCell ref="A202:M202"/>
    <mergeCell ref="B203:M203"/>
    <mergeCell ref="A206:M206"/>
    <mergeCell ref="B23:M23"/>
    <mergeCell ref="B24:M24"/>
    <mergeCell ref="B36:D36"/>
    <mergeCell ref="B34:D34"/>
    <mergeCell ref="B35:D35"/>
    <mergeCell ref="B47:D47"/>
    <mergeCell ref="E31:G31"/>
    <mergeCell ref="H31:J31"/>
    <mergeCell ref="K31:M31"/>
    <mergeCell ref="A39:M39"/>
    <mergeCell ref="A61:M61"/>
    <mergeCell ref="A64:M64"/>
    <mergeCell ref="A67:M67"/>
    <mergeCell ref="A70:M70"/>
    <mergeCell ref="B71:M71"/>
    <mergeCell ref="B124:M124"/>
    <mergeCell ref="A91:M91"/>
    <mergeCell ref="A94:M94"/>
    <mergeCell ref="A97:M97"/>
    <mergeCell ref="B98:M98"/>
    <mergeCell ref="A294:M294"/>
    <mergeCell ref="A42:B42"/>
    <mergeCell ref="B51:D51"/>
    <mergeCell ref="B55:B56"/>
    <mergeCell ref="C55:C56"/>
    <mergeCell ref="D55:D56"/>
    <mergeCell ref="H44:J44"/>
    <mergeCell ref="B58:M58"/>
    <mergeCell ref="B177:M177"/>
    <mergeCell ref="A180:M180"/>
    <mergeCell ref="R31:T31"/>
    <mergeCell ref="U31:W31"/>
    <mergeCell ref="X31:Z31"/>
    <mergeCell ref="E12:M12"/>
    <mergeCell ref="B15:M15"/>
    <mergeCell ref="A18:M18"/>
    <mergeCell ref="B26:M26"/>
    <mergeCell ref="A13:M13"/>
    <mergeCell ref="B16:M16"/>
    <mergeCell ref="B25:M25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31:D32"/>
    <mergeCell ref="A29:C29"/>
    <mergeCell ref="G301:H301"/>
    <mergeCell ref="B44:D45"/>
    <mergeCell ref="K44:M44"/>
    <mergeCell ref="K55:M55"/>
    <mergeCell ref="A297:D297"/>
    <mergeCell ref="A44:A45"/>
    <mergeCell ref="E44:G44"/>
    <mergeCell ref="A31:A32"/>
    <mergeCell ref="E55:G55"/>
    <mergeCell ref="B49:D49"/>
    <mergeCell ref="B48:D48"/>
    <mergeCell ref="J300:M300"/>
    <mergeCell ref="J302:M302"/>
    <mergeCell ref="G302:H302"/>
    <mergeCell ref="B33:D33"/>
    <mergeCell ref="B37:D37"/>
    <mergeCell ref="B38:D38"/>
    <mergeCell ref="A41:M41"/>
    <mergeCell ref="H55:J55"/>
    <mergeCell ref="A296:M296"/>
    <mergeCell ref="D11:M11"/>
    <mergeCell ref="J303:M303"/>
    <mergeCell ref="B46:D46"/>
    <mergeCell ref="B50:D50"/>
    <mergeCell ref="A299:E300"/>
    <mergeCell ref="G300:H300"/>
    <mergeCell ref="A55:A56"/>
    <mergeCell ref="G303:H303"/>
    <mergeCell ref="J301:M301"/>
    <mergeCell ref="B72:M72"/>
    <mergeCell ref="A75:M75"/>
    <mergeCell ref="A78:M78"/>
    <mergeCell ref="A81:M81"/>
    <mergeCell ref="A84:M84"/>
    <mergeCell ref="B85:M85"/>
    <mergeCell ref="A88:M88"/>
    <mergeCell ref="A101:M101"/>
    <mergeCell ref="A104:M104"/>
    <mergeCell ref="A107:M107"/>
    <mergeCell ref="A110:M110"/>
    <mergeCell ref="B111:M111"/>
    <mergeCell ref="A114:M114"/>
    <mergeCell ref="A117:M117"/>
    <mergeCell ref="A120:M120"/>
    <mergeCell ref="A123:M123"/>
    <mergeCell ref="B125:M125"/>
    <mergeCell ref="A128:M128"/>
    <mergeCell ref="A131:M131"/>
    <mergeCell ref="A134:M134"/>
    <mergeCell ref="A137:M137"/>
    <mergeCell ref="B138:M138"/>
    <mergeCell ref="A141:M141"/>
    <mergeCell ref="A144:M144"/>
    <mergeCell ref="A147:M147"/>
    <mergeCell ref="A150:M150"/>
    <mergeCell ref="A167:M167"/>
    <mergeCell ref="A170:M170"/>
    <mergeCell ref="A173:M173"/>
    <mergeCell ref="A176:M176"/>
    <mergeCell ref="B151:M151"/>
    <mergeCell ref="A154:M154"/>
    <mergeCell ref="A157:M157"/>
    <mergeCell ref="A160:M160"/>
    <mergeCell ref="A163:M163"/>
    <mergeCell ref="B164:M164"/>
    <mergeCell ref="B229:M229"/>
    <mergeCell ref="A232:M232"/>
    <mergeCell ref="A235:M235"/>
    <mergeCell ref="A238:M238"/>
    <mergeCell ref="A241:M241"/>
    <mergeCell ref="A183:M183"/>
    <mergeCell ref="A186:M186"/>
    <mergeCell ref="A189:M189"/>
    <mergeCell ref="B190:M190"/>
    <mergeCell ref="B242:M242"/>
    <mergeCell ref="A245:M245"/>
    <mergeCell ref="A248:M248"/>
    <mergeCell ref="A251:M251"/>
    <mergeCell ref="A254:M254"/>
    <mergeCell ref="B255:M255"/>
    <mergeCell ref="A258:M258"/>
    <mergeCell ref="A261:M261"/>
    <mergeCell ref="A264:M264"/>
    <mergeCell ref="A267:M267"/>
    <mergeCell ref="B268:M268"/>
    <mergeCell ref="A271:M271"/>
    <mergeCell ref="A290:M290"/>
    <mergeCell ref="A293:M293"/>
    <mergeCell ref="A274:M274"/>
    <mergeCell ref="A277:M277"/>
    <mergeCell ref="A280:M280"/>
    <mergeCell ref="B281:M281"/>
    <mergeCell ref="A284:M284"/>
    <mergeCell ref="A287:M287"/>
  </mergeCells>
  <printOptions/>
  <pageMargins left="0.15748031496062992" right="0.15748031496062992" top="0.5905511811023623" bottom="0.31496062992125984" header="0.31496062992125984" footer="0.31496062992125984"/>
  <pageSetup fitToHeight="20" fitToWidth="1" horizontalDpi="600" verticalDpi="600" orientation="landscape" paperSize="9" scale="82" r:id="rId1"/>
  <rowBreaks count="2" manualBreakCount="2">
    <brk id="27" max="12" man="1"/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2022-01-19T08:51:33Z</cp:lastPrinted>
  <dcterms:created xsi:type="dcterms:W3CDTF">2018-12-28T08:43:53Z</dcterms:created>
  <dcterms:modified xsi:type="dcterms:W3CDTF">2022-01-19T09:20:45Z</dcterms:modified>
  <cp:category/>
  <cp:version/>
  <cp:contentType/>
  <cp:contentStatus/>
</cp:coreProperties>
</file>