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1400" windowHeight="5475" tabRatio="0" activeTab="0"/>
  </bookViews>
  <sheets>
    <sheet name="TDSheet" sheetId="1" r:id="rId1"/>
  </sheets>
  <definedNames>
    <definedName name="_xlnm.Print_Area" localSheetId="0">'TDSheet'!$A$1:$Q$153</definedName>
  </definedNames>
  <calcPr fullCalcOnLoad="1" refMode="R1C1"/>
</workbook>
</file>

<file path=xl/sharedStrings.xml><?xml version="1.0" encoding="utf-8"?>
<sst xmlns="http://schemas.openxmlformats.org/spreadsheetml/2006/main" count="337" uniqueCount="172">
  <si>
    <t xml:space="preserve">ЗАТВЕРДЖЕНО: </t>
  </si>
  <si>
    <t>ПАСПОРТ</t>
  </si>
  <si>
    <t>1.</t>
  </si>
  <si>
    <t>2.</t>
  </si>
  <si>
    <t>3.</t>
  </si>
  <si>
    <t>4.</t>
  </si>
  <si>
    <t>Мета бюджетної програми</t>
  </si>
  <si>
    <t>7.</t>
  </si>
  <si>
    <t>№ з/п</t>
  </si>
  <si>
    <t>Усього</t>
  </si>
  <si>
    <t>Показники</t>
  </si>
  <si>
    <t>Одниця виміру</t>
  </si>
  <si>
    <t>Джерело інформації</t>
  </si>
  <si>
    <t>од.</t>
  </si>
  <si>
    <t>Звітність установи</t>
  </si>
  <si>
    <t>розрахунок</t>
  </si>
  <si>
    <t>%</t>
  </si>
  <si>
    <t>Завдання</t>
  </si>
  <si>
    <t>0731</t>
  </si>
  <si>
    <t>0700000</t>
  </si>
  <si>
    <t>0710000</t>
  </si>
  <si>
    <t>0712010</t>
  </si>
  <si>
    <t>Завдання бюджетної програми:</t>
  </si>
  <si>
    <t>-</t>
  </si>
  <si>
    <t>Капітальні трансферти підприємствам (установа, організаціям)</t>
  </si>
  <si>
    <t>Напрями використання бюджетних коштів</t>
  </si>
  <si>
    <t>Спеціальний фонд</t>
  </si>
  <si>
    <t>Загальний фонд</t>
  </si>
  <si>
    <t>Найменування місцевої/регіональної програми</t>
  </si>
  <si>
    <t xml:space="preserve"> грн.</t>
  </si>
  <si>
    <t>ЗАТВЕРДЖЕНО</t>
  </si>
  <si>
    <t>Наказ  Міністерства фінансів України</t>
  </si>
  <si>
    <t>26 серпня 2014 року №836</t>
  </si>
  <si>
    <t>(у редакції наказу Міністерства фінансів України</t>
  </si>
  <si>
    <t>від 29 грудня 2018 року № 1209)</t>
  </si>
  <si>
    <t>Ціль державної політики</t>
  </si>
  <si>
    <t>8.</t>
  </si>
  <si>
    <t>М.П.</t>
  </si>
  <si>
    <t xml:space="preserve">Наказ/ розпорядчий документ </t>
  </si>
  <si>
    <t>(найменування головного розпорядника коштів місцевого бюджету)</t>
  </si>
  <si>
    <t>Наказ відділу охорони здоров'я ММР ЗО</t>
  </si>
  <si>
    <t>Керівник установи - головного розпорядника бюджетних коштів/</t>
  </si>
  <si>
    <t>Назва місцевого фінансового органу</t>
  </si>
  <si>
    <t>Керівник місцевого фінансового органу/</t>
  </si>
  <si>
    <t>Субсидії та поточні трансфери підприємства (установам, організаціям)</t>
  </si>
  <si>
    <t>Забезпечення надання дорослому та дитячому населенню стаціонарної медичної допомоги.</t>
  </si>
  <si>
    <t>Проведення капітальних ремонтів приміщень та оновлення матеріально -технічної бази.</t>
  </si>
  <si>
    <t>(код Програмної
класифікації видатків
та кредитування
місцевого бюджету)</t>
  </si>
  <si>
    <t>Відділ охорони здоров'я Мелітопольської міськради Запорізької області                               01993011</t>
  </si>
  <si>
    <t>(найменування головного розпорядника коштів місцевого бюджету)                                 (код за ЄДРПОУ)</t>
  </si>
  <si>
    <t xml:space="preserve">(код Типової програмної
класифікації видатків 
та кредитування місцевого
бюджету)
</t>
  </si>
  <si>
    <t xml:space="preserve"> (код Функціональної класифікації видатків та кредитування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</si>
  <si>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</si>
  <si>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</si>
  <si>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 xml:space="preserve">Багатопрофільна стаціонарна медична допомога населенню              </t>
  </si>
  <si>
    <t>2010</t>
  </si>
  <si>
    <t>гривень</t>
  </si>
  <si>
    <t>затрат</t>
  </si>
  <si>
    <t>продукту</t>
  </si>
  <si>
    <t>ефективності</t>
  </si>
  <si>
    <t>якості</t>
  </si>
  <si>
    <t>заступник керівника установи</t>
  </si>
  <si>
    <t xml:space="preserve">заступник керівника місцевого фінансового органу
</t>
  </si>
  <si>
    <t>Дата погодження</t>
  </si>
  <si>
    <t xml:space="preserve">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</si>
  <si>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Бюджетний кодекс України .      </t>
  </si>
  <si>
    <t xml:space="preserve">Закон України « Про місцеве самоврядування в Україні»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</si>
  <si>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Закон України від 19.11.1992 № 2801-ХІІ „Основи законодавства України про охорону здоров’я”                                                                                                                                                                              </t>
  </si>
  <si>
    <t xml:space="preserve">Закон України про охорону дитинства.                                  </t>
  </si>
  <si>
    <t xml:space="preserve">Постанова Кабінету Міністрів України від 17.09.1996 № 1138 „Про затвердження переліку платних послуг, які надаються в державних  закладах охорони здоров’я та вищих медичних закладах освіти”.                  </t>
  </si>
  <si>
    <t xml:space="preserve">Наказ МФУ та МОЗ України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"Охорони здоров`я"                                                                                                                                                                          </t>
  </si>
  <si>
    <t xml:space="preserve">Наказ МОЗ України від 12.12.2002р. № 465 "Про удосканалення організації медичної допомоги дітям підліткового віку"  
          </t>
  </si>
  <si>
    <t xml:space="preserve">Наказ МОЗ України від 20.03.2008р. № 149 "Про затвердження Клінічного протоколу медичного догляду за здоровою дитиною віком до 3 років""
          </t>
  </si>
  <si>
    <t xml:space="preserve">Наказ МФУ від 02.08.2010 № 805 "Про затвердження Основних підходів до впровадження програмно-цільового методу складання та виконання місцівих бюджетів"
</t>
  </si>
  <si>
    <t xml:space="preserve"> Наказ Міністерства фінансів України від 26.08.2014 № 836 "Про деякі питання завпровадження програмно-цільового методу складання та виконання місцевих бюджетів", зі змінами              </t>
  </si>
  <si>
    <t xml:space="preserve">Концепція реформування місцевих бюджетів, затверджена розпорядженням Кабінету Міністрів  України  від 23.05.2007 р.  № 308-р (зі змінами внесеними Розпорядженням КМУ N 1467-р ( 1467-2010-р ) від 21.07.2010).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</si>
  <si>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Цілі державної політики, на досягнення яких спрямована реалізація бюджетної програми</t>
  </si>
  <si>
    <t xml:space="preserve">9. </t>
  </si>
  <si>
    <t>Напрями використання бюджетних коштів:</t>
  </si>
  <si>
    <t xml:space="preserve">10. </t>
  </si>
  <si>
    <t>Перелік місцевих/регіональних програм, що виконуються у складі бюджетної програми:</t>
  </si>
  <si>
    <t xml:space="preserve">11. </t>
  </si>
  <si>
    <t>Результативні показники бюджетної програми:</t>
  </si>
  <si>
    <t>Обсяг видатків на медикаменти та перев’язувальні матеріали</t>
  </si>
  <si>
    <t>План використання</t>
  </si>
  <si>
    <t>Кількість установ</t>
  </si>
  <si>
    <t>чоловіки</t>
  </si>
  <si>
    <t>жінки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</si>
  <si>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</si>
  <si>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</si>
  <si>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</si>
  <si>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</si>
  <si>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</si>
  <si>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</si>
  <si>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</si>
  <si>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</si>
  <si>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</si>
  <si>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Обсяг видатків на оплату послуг (крім комунальних), у тому числі:</t>
  </si>
  <si>
    <t>грн.</t>
  </si>
  <si>
    <t>Середня заробітна плата на 1 працівника, у тому числі:</t>
  </si>
  <si>
    <t>5.</t>
  </si>
  <si>
    <t>Підстави для виконання бюджетної програми:</t>
  </si>
  <si>
    <t xml:space="preserve">6. </t>
  </si>
  <si>
    <t xml:space="preserve">ПОГОДЖЕНО: </t>
  </si>
  <si>
    <t xml:space="preserve">Накази МОЗ України від 05.06.2019 № 1269 "Про затвердження та впровадження медико-технологічних документів зі стандіртизації надання медичної допомоги" 
</t>
  </si>
  <si>
    <t>(найменування відповідального виконавця)                                                                              (код за ЄДРПОУ)</t>
  </si>
  <si>
    <t>Підвищення рівня якості надання стаціонарної, екстреної, планової та амбулаторної допомоги та збереження здоров’я населення. Підвищення ефективності діяльності патологоанатомічної служби</t>
  </si>
  <si>
    <t>Забезпечення надання дорослому та дитячому населенню амбулаторної медичної допомоги.</t>
  </si>
  <si>
    <t>Забезпечення патологоанатомічних досліджень.</t>
  </si>
  <si>
    <t>Розрахунок</t>
  </si>
  <si>
    <t xml:space="preserve">обсяг видатків на оплату із забезпечення роботи медичної комісії при військоматі косультативної послуги - огляд: лікаря - стоматолога, лікаря - психіатра </t>
  </si>
  <si>
    <t>обсяг видатків на оплату лабораторних послуг із забезпечення роботи медичної комісії при військоматі</t>
  </si>
  <si>
    <t>Обсяг видатків на  предмети, матерiали, обладнання та iнвентар</t>
  </si>
  <si>
    <t>обсяг видатків на оплату канцтоварів для забезпечення роботи медичної комісії при військоматі</t>
  </si>
  <si>
    <t>обсяг видатків на оплату медикаментів для забезпечення роботи медичної комісії при військоматі</t>
  </si>
  <si>
    <t>Обсяг видатків на оновлення матеріально -технічної бази</t>
  </si>
  <si>
    <t xml:space="preserve">       (підпис) </t>
  </si>
  <si>
    <t xml:space="preserve">                                                                                                                                                                                                             </t>
  </si>
  <si>
    <t xml:space="preserve">   (ім"я та прізвище)</t>
  </si>
  <si>
    <t xml:space="preserve">Мелітопольської міської ради Запорізької області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</si>
  <si>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</t>
  </si>
  <si>
    <r>
      <t xml:space="preserve"> Мелітопольської міської ради Запорізької області                                                       </t>
    </r>
    <r>
      <rPr>
        <u val="single"/>
        <sz val="13"/>
        <rFont val="Times New Roman"/>
        <family val="1"/>
      </rPr>
      <t xml:space="preserve">                              </t>
    </r>
    <r>
      <rPr>
        <sz val="13"/>
        <rFont val="Times New Roman"/>
        <family val="1"/>
      </rPr>
      <t xml:space="preserve">  </t>
    </r>
    <r>
      <rPr>
        <u val="single"/>
        <sz val="13"/>
        <rFont val="Times New Roman"/>
        <family val="1"/>
      </rPr>
      <t xml:space="preserve">   </t>
    </r>
  </si>
  <si>
    <t>Начальник фінансового управління</t>
  </si>
  <si>
    <t>Яна ЧАБАН</t>
  </si>
  <si>
    <t>бюджетної програми  бюджету Мелітопольської міської територіальної громади на 2021 рік</t>
  </si>
  <si>
    <t>08568000000</t>
  </si>
  <si>
    <t xml:space="preserve">Рішення 1 сесії Мелітопольської міської ради  Запорізької області VIІІ скликання від 17.12.2020 № 8/2 "Про  бюджет  Мелітопольської міської територіальної громади  на 2021 рік (08568000000)", зі змінами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</si>
  <si>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Рішення 1 сесії Мелітопольської міської ради  Запорізької області VIІІ скликання від 17.12.2020 №7/17 "Про  затвердження міської програми "Підтримка, розвиток та співфінансування комунального некомерційного підприємства "Мелітопольська центральна районна лікарня" Мелітопольської міської ради Запорізької області"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</si>
  <si>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Рішення 1 сесії Мелітопольської міської ради  Запорізької області VIІІ скликання від 17.12.2020 № 7/16 "Про затвердження міської програми "Підтримка, розвиток та співфінансування комунального некомерційного підприємства "Територіальне медичне об'єднання "Багатопрофільна лікарня інтенсивних методів лікування та швидкої медичної допомоги" Мелітопольської міської ради Запорізької області"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</si>
  <si>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Закон України "Про Державний бюджет України на 2021 рік".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</si>
  <si>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Обсяг бюджетних призначень/бюджетних асигнувань  18 706 918 гривень, у тому числі загального фонду - 17 706 918,00 гривень та спеціального фонду - 1 000 000,00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гривень.</t>
    </r>
  </si>
  <si>
    <t>Підтримка, розвиток та співфінансування комунального некомерційного підприємства "Територіальне медичне об'єднання "Багатопрофільна лікарня інтенсивних методів лікування та швидкої медичної допомоги" Мелітопольської міської ради Запорізької області"</t>
  </si>
  <si>
    <t>Підтримка, розвиток та співфінансування комунального некомерційного підприємства "Мелітопольська центральна районна лікарня  Мелітопольської міської ради Запорізької області"</t>
  </si>
  <si>
    <t>Підвищення ефективності надання кваліфікованої екстреної, планової, стаціонарної та амбулаторної допомоги хворим дітям та дорослим , надання цілодобового медичного нагляду та госпіталізації, у тому числі за епідемічними показниками. Удосконалення морфологічних та гістологічних досліджень.</t>
  </si>
  <si>
    <t>Оновлення матеріально -технічної бази.</t>
  </si>
  <si>
    <t xml:space="preserve">Начальник  відділу охорони здоров'я  </t>
  </si>
  <si>
    <t>Лариса САПРИКІНА</t>
  </si>
  <si>
    <t>Штатна чисельність бухгалтерської служби та чисельність працівників, які обслуговують призовну дільницю</t>
  </si>
  <si>
    <t>обсяг видатків на оплату послуг з доставки гуманітарного вантажу</t>
  </si>
  <si>
    <t>Обсяг видатків на оплату теплопостачання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</si>
  <si>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</si>
  <si>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</si>
  <si>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 за вивіз сміття</t>
  </si>
  <si>
    <t>Очікувана кількість теплової енергії у натуральних показниках</t>
  </si>
  <si>
    <t>Очікувана кількість  водопостачання та водовідведення у натуральних показниках</t>
  </si>
  <si>
    <t>Очікувана кількість електроенергії у натуральних показниках</t>
  </si>
  <si>
    <t>Очікувана кількість  сміття у натуральних показниках</t>
  </si>
  <si>
    <t xml:space="preserve"> Гкал</t>
  </si>
  <si>
    <t>м3</t>
  </si>
  <si>
    <t>Кіловат-годин</t>
  </si>
  <si>
    <t xml:space="preserve">договір про послуги </t>
  </si>
  <si>
    <t>Середня вартість 1 гкал.</t>
  </si>
  <si>
    <t>Середня вартість 1 м3 водопостачання та водовідведення</t>
  </si>
  <si>
    <t>Середня вартість 1кіловат-годин електроенергії</t>
  </si>
  <si>
    <t>Середня вартість 1м3  сміття</t>
  </si>
  <si>
    <t>Відсоток оплати спожитих енергоносіїв своєчасно та у повному обсязі</t>
  </si>
  <si>
    <t>Відсоток проведення оплати праці і нарахуваннями працівникам бухгалтерської служби та чисельність працівників, які обслуговують призовну дільницю</t>
  </si>
  <si>
    <t>Відсоток виконання запланованого обсягу оновлення матеріально - технічної бази</t>
  </si>
  <si>
    <t>кількість установ</t>
  </si>
  <si>
    <t>Пплан використання</t>
  </si>
  <si>
    <t>Відсоток оплати спожитих енергоносіїв своечасно та у повному обсязі</t>
  </si>
  <si>
    <t>Всього обсяг видатків на надання багатопрофільної стаціонарної медичної допомоги населення</t>
  </si>
  <si>
    <t>Обсяг видатків на оплату праці і нарахування на заробітну плату, у тому числі:</t>
  </si>
  <si>
    <t>10</t>
  </si>
  <si>
    <t>11</t>
  </si>
  <si>
    <t>Обсяг видатків на закупівлю вугілля</t>
  </si>
  <si>
    <t>т</t>
  </si>
  <si>
    <t>Очікувана кількість вугілля у натуральних показниках</t>
  </si>
  <si>
    <t>Середня вартість 1 тони вугілля</t>
  </si>
  <si>
    <t xml:space="preserve">Середня вартість 1 комплекту медичного  обладнання  </t>
  </si>
  <si>
    <t>Очікувана кількість придбаного медичного та іншого обладнання (комплект)</t>
  </si>
  <si>
    <t>від  08.02.2021 №28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</si>
</sst>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&quot;  &quot;"/>
    <numFmt numFmtId="181" formatCode="000000"/>
    <numFmt numFmtId="182" formatCode="0.000"/>
    <numFmt numFmtId="183" formatCode="#,##0.000"/>
    <numFmt numFmtId="184" formatCode="0.0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0000000"/>
    <numFmt numFmtId="194" formatCode="0.0000000000"/>
    <numFmt numFmtId="195" formatCode="0.00000000000"/>
    <numFmt numFmtId="196" formatCode="0.00000000"/>
    <numFmt numFmtId="197" formatCode="0.0000000"/>
    <numFmt numFmtId="198" formatCode="[$-FC19]d\ mmmm\ yyyy\ &quot;г.&quot;"/>
  </numFmts>
  <fonts count="60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i/>
      <sz val="15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4"/>
      <color indexed="8"/>
      <name val="Times New Roman"/>
      <family val="1"/>
    </font>
    <font>
      <u val="single"/>
      <sz val="12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1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1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20" fillId="33" borderId="0" xfId="0" applyFont="1" applyFill="1" applyAlignment="1">
      <alignment horizontal="left"/>
    </xf>
    <xf numFmtId="0" fontId="21" fillId="33" borderId="10" xfId="0" applyFont="1" applyFill="1" applyBorder="1" applyAlignment="1">
      <alignment horizontal="left"/>
    </xf>
    <xf numFmtId="0" fontId="22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11" fillId="33" borderId="0" xfId="0" applyNumberFormat="1" applyFont="1" applyFill="1" applyBorder="1" applyAlignment="1">
      <alignment vertical="top" wrapText="1"/>
    </xf>
    <xf numFmtId="0" fontId="6" fillId="33" borderId="11" xfId="0" applyNumberFormat="1" applyFont="1" applyFill="1" applyBorder="1" applyAlignment="1">
      <alignment vertical="top"/>
    </xf>
    <xf numFmtId="0" fontId="5" fillId="33" borderId="10" xfId="0" applyNumberFormat="1" applyFont="1" applyFill="1" applyBorder="1" applyAlignment="1">
      <alignment wrapText="1"/>
    </xf>
    <xf numFmtId="0" fontId="11" fillId="33" borderId="11" xfId="0" applyNumberFormat="1" applyFont="1" applyFill="1" applyBorder="1" applyAlignment="1">
      <alignment vertical="top"/>
    </xf>
    <xf numFmtId="0" fontId="5" fillId="33" borderId="0" xfId="0" applyFont="1" applyFill="1" applyAlignment="1">
      <alignment horizontal="left" vertical="center"/>
    </xf>
    <xf numFmtId="0" fontId="6" fillId="33" borderId="0" xfId="0" applyNumberFormat="1" applyFont="1" applyFill="1" applyAlignment="1">
      <alignment vertical="top" wrapText="1"/>
    </xf>
    <xf numFmtId="0" fontId="6" fillId="33" borderId="0" xfId="0" applyNumberFormat="1" applyFont="1" applyFill="1" applyAlignment="1">
      <alignment wrapText="1"/>
    </xf>
    <xf numFmtId="0" fontId="6" fillId="33" borderId="0" xfId="0" applyFont="1" applyFill="1" applyAlignment="1">
      <alignment vertical="top" wrapText="1"/>
    </xf>
    <xf numFmtId="0" fontId="5" fillId="33" borderId="0" xfId="52" applyFont="1" applyFill="1" applyAlignment="1">
      <alignment wrapText="1"/>
      <protection/>
    </xf>
    <xf numFmtId="0" fontId="3" fillId="33" borderId="0" xfId="52" applyFont="1" applyFill="1" applyAlignment="1">
      <alignment horizontal="left" wrapText="1"/>
      <protection/>
    </xf>
    <xf numFmtId="0" fontId="6" fillId="33" borderId="0" xfId="0" applyFont="1" applyFill="1" applyAlignment="1">
      <alignment horizontal="left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15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1" fontId="18" fillId="33" borderId="0" xfId="0" applyNumberFormat="1" applyFont="1" applyFill="1" applyBorder="1" applyAlignment="1">
      <alignment horizontal="center" vertical="center" wrapText="1"/>
    </xf>
    <xf numFmtId="0" fontId="18" fillId="33" borderId="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top"/>
    </xf>
    <xf numFmtId="0" fontId="3" fillId="33" borderId="0" xfId="0" applyFont="1" applyFill="1" applyAlignment="1">
      <alignment vertical="top"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11" fillId="33" borderId="0" xfId="0" applyNumberFormat="1" applyFont="1" applyFill="1" applyAlignment="1">
      <alignment horizontal="left"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4" fillId="33" borderId="0" xfId="0" applyFont="1" applyFill="1" applyAlignment="1">
      <alignment horizontal="left"/>
    </xf>
    <xf numFmtId="0" fontId="3" fillId="33" borderId="0" xfId="52" applyFont="1" applyFill="1">
      <alignment/>
      <protection/>
    </xf>
    <xf numFmtId="0" fontId="4" fillId="33" borderId="0" xfId="52" applyFont="1" applyFill="1">
      <alignment/>
      <protection/>
    </xf>
    <xf numFmtId="0" fontId="15" fillId="33" borderId="13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1" fontId="8" fillId="33" borderId="13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6" fillId="33" borderId="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/>
    </xf>
    <xf numFmtId="0" fontId="5" fillId="33" borderId="0" xfId="0" applyNumberFormat="1" applyFont="1" applyFill="1" applyAlignment="1">
      <alignment horizontal="left" vertical="top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4" fontId="6" fillId="33" borderId="0" xfId="0" applyNumberFormat="1" applyFont="1" applyFill="1" applyAlignment="1">
      <alignment/>
    </xf>
    <xf numFmtId="1" fontId="6" fillId="33" borderId="16" xfId="0" applyNumberFormat="1" applyFont="1" applyFill="1" applyBorder="1" applyAlignment="1">
      <alignment vertical="center"/>
    </xf>
    <xf numFmtId="1" fontId="15" fillId="33" borderId="12" xfId="0" applyNumberFormat="1" applyFont="1" applyFill="1" applyBorder="1" applyAlignment="1">
      <alignment vertical="center"/>
    </xf>
    <xf numFmtId="1" fontId="5" fillId="33" borderId="15" xfId="0" applyNumberFormat="1" applyFont="1" applyFill="1" applyBorder="1" applyAlignment="1">
      <alignment vertical="center"/>
    </xf>
    <xf numFmtId="1" fontId="5" fillId="33" borderId="17" xfId="0" applyNumberFormat="1" applyFont="1" applyFill="1" applyBorder="1" applyAlignment="1">
      <alignment vertical="center"/>
    </xf>
    <xf numFmtId="1" fontId="5" fillId="33" borderId="0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15" fillId="33" borderId="13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0" fontId="15" fillId="33" borderId="13" xfId="0" applyNumberFormat="1" applyFont="1" applyFill="1" applyBorder="1" applyAlignment="1">
      <alignment horizontal="left" vertical="center" wrapText="1"/>
    </xf>
    <xf numFmtId="4" fontId="18" fillId="33" borderId="13" xfId="52" applyNumberFormat="1" applyFont="1" applyFill="1" applyBorder="1" applyAlignment="1">
      <alignment horizontal="center" vertical="center" wrapText="1"/>
      <protection/>
    </xf>
    <xf numFmtId="4" fontId="6" fillId="33" borderId="15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6" fillId="33" borderId="14" xfId="0" applyNumberFormat="1" applyFont="1" applyFill="1" applyBorder="1" applyAlignment="1">
      <alignment horizontal="left" vertical="center" wrapText="1"/>
    </xf>
    <xf numFmtId="4" fontId="6" fillId="33" borderId="15" xfId="52" applyNumberFormat="1" applyFont="1" applyFill="1" applyBorder="1" applyAlignment="1">
      <alignment horizontal="center" vertical="center" wrapText="1"/>
      <protection/>
    </xf>
    <xf numFmtId="4" fontId="6" fillId="33" borderId="14" xfId="52" applyNumberFormat="1" applyFont="1" applyFill="1" applyBorder="1" applyAlignment="1">
      <alignment horizontal="center" vertical="center" wrapText="1"/>
      <protection/>
    </xf>
    <xf numFmtId="0" fontId="6" fillId="33" borderId="15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 wrapText="1"/>
    </xf>
    <xf numFmtId="1" fontId="6" fillId="33" borderId="15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3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49" fontId="15" fillId="33" borderId="13" xfId="0" applyNumberFormat="1" applyFont="1" applyFill="1" applyBorder="1" applyAlignment="1">
      <alignment horizontal="center" vertical="center"/>
    </xf>
    <xf numFmtId="0" fontId="15" fillId="33" borderId="13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center" vertical="center" wrapText="1"/>
    </xf>
    <xf numFmtId="0" fontId="15" fillId="33" borderId="17" xfId="0" applyNumberFormat="1" applyFont="1" applyFill="1" applyBorder="1" applyAlignment="1">
      <alignment horizontal="center" vertical="center" wrapText="1"/>
    </xf>
    <xf numFmtId="0" fontId="15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left" vertical="center" wrapText="1"/>
    </xf>
    <xf numFmtId="1" fontId="5" fillId="33" borderId="17" xfId="0" applyNumberFormat="1" applyFont="1" applyFill="1" applyBorder="1" applyAlignment="1">
      <alignment horizontal="left" vertical="center" wrapText="1"/>
    </xf>
    <xf numFmtId="1" fontId="5" fillId="33" borderId="14" xfId="0" applyNumberFormat="1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/>
    </xf>
    <xf numFmtId="0" fontId="16" fillId="33" borderId="17" xfId="0" applyFont="1" applyFill="1" applyBorder="1" applyAlignment="1">
      <alignment horizontal="left"/>
    </xf>
    <xf numFmtId="0" fontId="16" fillId="33" borderId="14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center" vertical="center"/>
    </xf>
    <xf numFmtId="185" fontId="6" fillId="33" borderId="15" xfId="0" applyNumberFormat="1" applyFont="1" applyFill="1" applyBorder="1" applyAlignment="1">
      <alignment horizontal="center" vertical="center" wrapText="1"/>
    </xf>
    <xf numFmtId="185" fontId="6" fillId="33" borderId="14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4" fontId="15" fillId="33" borderId="13" xfId="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/>
    </xf>
    <xf numFmtId="1" fontId="5" fillId="33" borderId="17" xfId="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185" fontId="6" fillId="33" borderId="15" xfId="0" applyNumberFormat="1" applyFont="1" applyFill="1" applyBorder="1" applyAlignment="1">
      <alignment horizontal="center" vertical="center"/>
    </xf>
    <xf numFmtId="185" fontId="6" fillId="33" borderId="14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Alignment="1">
      <alignment horizontal="left" vertical="top"/>
    </xf>
    <xf numFmtId="4" fontId="6" fillId="33" borderId="15" xfId="52" applyNumberFormat="1" applyFont="1" applyFill="1" applyBorder="1" applyAlignment="1">
      <alignment horizontal="center" vertical="center"/>
      <protection/>
    </xf>
    <xf numFmtId="4" fontId="6" fillId="33" borderId="14" xfId="52" applyNumberFormat="1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/>
    </xf>
    <xf numFmtId="1" fontId="5" fillId="33" borderId="15" xfId="0" applyNumberFormat="1" applyFont="1" applyFill="1" applyBorder="1" applyAlignment="1">
      <alignment horizontal="left" vertical="center"/>
    </xf>
    <xf numFmtId="1" fontId="5" fillId="33" borderId="17" xfId="0" applyNumberFormat="1" applyFont="1" applyFill="1" applyBorder="1" applyAlignment="1">
      <alignment horizontal="left" vertical="center"/>
    </xf>
    <xf numFmtId="1" fontId="5" fillId="33" borderId="14" xfId="0" applyNumberFormat="1" applyFont="1" applyFill="1" applyBorder="1" applyAlignment="1">
      <alignment horizontal="left" vertical="center"/>
    </xf>
    <xf numFmtId="1" fontId="15" fillId="33" borderId="15" xfId="0" applyNumberFormat="1" applyFont="1" applyFill="1" applyBorder="1" applyAlignment="1">
      <alignment horizontal="center" vertical="center"/>
    </xf>
    <xf numFmtId="1" fontId="15" fillId="33" borderId="14" xfId="0" applyNumberFormat="1" applyFont="1" applyFill="1" applyBorder="1" applyAlignment="1">
      <alignment horizontal="center" vertical="center"/>
    </xf>
    <xf numFmtId="4" fontId="15" fillId="33" borderId="15" xfId="52" applyNumberFormat="1" applyFont="1" applyFill="1" applyBorder="1" applyAlignment="1">
      <alignment horizontal="center" vertical="center"/>
      <protection/>
    </xf>
    <xf numFmtId="4" fontId="15" fillId="33" borderId="14" xfId="52" applyNumberFormat="1" applyFont="1" applyFill="1" applyBorder="1" applyAlignment="1">
      <alignment horizontal="center" vertical="center"/>
      <protection/>
    </xf>
    <xf numFmtId="1" fontId="5" fillId="33" borderId="15" xfId="0" applyNumberFormat="1" applyFont="1" applyFill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center" vertical="center"/>
    </xf>
    <xf numFmtId="1" fontId="5" fillId="33" borderId="17" xfId="0" applyNumberFormat="1" applyFont="1" applyFill="1" applyBorder="1" applyAlignment="1">
      <alignment horizontal="center" vertical="center"/>
    </xf>
    <xf numFmtId="4" fontId="25" fillId="33" borderId="15" xfId="0" applyNumberFormat="1" applyFont="1" applyFill="1" applyBorder="1" applyAlignment="1">
      <alignment horizontal="center" vertical="center" wrapText="1"/>
    </xf>
    <xf numFmtId="4" fontId="25" fillId="33" borderId="14" xfId="0" applyNumberFormat="1" applyFont="1" applyFill="1" applyBorder="1" applyAlignment="1">
      <alignment horizontal="center" vertical="center" wrapText="1"/>
    </xf>
    <xf numFmtId="4" fontId="19" fillId="33" borderId="13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4" fontId="18" fillId="33" borderId="13" xfId="0" applyNumberFormat="1" applyFont="1" applyFill="1" applyBorder="1" applyAlignment="1">
      <alignment horizontal="center" vertical="center"/>
    </xf>
    <xf numFmtId="4" fontId="18" fillId="33" borderId="13" xfId="0" applyNumberFormat="1" applyFont="1" applyFill="1" applyBorder="1" applyAlignment="1">
      <alignment horizontal="center" vertical="center" wrapText="1"/>
    </xf>
    <xf numFmtId="4" fontId="15" fillId="33" borderId="13" xfId="52" applyNumberFormat="1" applyFont="1" applyFill="1" applyBorder="1" applyAlignment="1">
      <alignment horizontal="center" vertical="center" wrapText="1"/>
      <protection/>
    </xf>
    <xf numFmtId="4" fontId="15" fillId="33" borderId="13" xfId="0" applyNumberFormat="1" applyFont="1" applyFill="1" applyBorder="1" applyAlignment="1">
      <alignment horizontal="center" vertical="center"/>
    </xf>
    <xf numFmtId="4" fontId="18" fillId="33" borderId="15" xfId="0" applyNumberFormat="1" applyFont="1" applyFill="1" applyBorder="1" applyAlignment="1">
      <alignment horizontal="center" vertical="center"/>
    </xf>
    <xf numFmtId="4" fontId="18" fillId="33" borderId="14" xfId="0" applyNumberFormat="1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49" fontId="15" fillId="33" borderId="15" xfId="0" applyNumberFormat="1" applyFont="1" applyFill="1" applyBorder="1" applyAlignment="1">
      <alignment horizontal="center" vertical="center"/>
    </xf>
    <xf numFmtId="49" fontId="15" fillId="33" borderId="14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6" fillId="33" borderId="13" xfId="0" applyFont="1" applyFill="1" applyBorder="1" applyAlignment="1">
      <alignment horizontal="left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horizontal="center" vertical="center" wrapText="1"/>
    </xf>
    <xf numFmtId="4" fontId="23" fillId="33" borderId="13" xfId="0" applyNumberFormat="1" applyFont="1" applyFill="1" applyBorder="1" applyAlignment="1">
      <alignment horizontal="center" vertical="center" wrapText="1"/>
    </xf>
    <xf numFmtId="1" fontId="8" fillId="33" borderId="0" xfId="0" applyNumberFormat="1" applyFont="1" applyFill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left" vertical="center" wrapText="1"/>
    </xf>
    <xf numFmtId="1" fontId="3" fillId="33" borderId="17" xfId="0" applyNumberFormat="1" applyFont="1" applyFill="1" applyBorder="1" applyAlignment="1">
      <alignment horizontal="left" vertical="center" wrapText="1"/>
    </xf>
    <xf numFmtId="1" fontId="3" fillId="33" borderId="14" xfId="0" applyNumberFormat="1" applyFont="1" applyFill="1" applyBorder="1" applyAlignment="1">
      <alignment horizontal="left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1" fontId="8" fillId="33" borderId="15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1" fontId="8" fillId="33" borderId="17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left"/>
    </xf>
    <xf numFmtId="1" fontId="3" fillId="33" borderId="17" xfId="0" applyNumberFormat="1" applyFont="1" applyFill="1" applyBorder="1" applyAlignment="1">
      <alignment horizontal="left"/>
    </xf>
    <xf numFmtId="1" fontId="3" fillId="33" borderId="15" xfId="0" applyNumberFormat="1" applyFont="1" applyFill="1" applyBorder="1" applyAlignment="1">
      <alignment horizontal="left" vertical="center"/>
    </xf>
    <xf numFmtId="1" fontId="3" fillId="33" borderId="17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0" fontId="17" fillId="33" borderId="0" xfId="0" applyNumberFormat="1" applyFont="1" applyFill="1" applyBorder="1" applyAlignment="1">
      <alignment horizontal="left" wrapText="1"/>
    </xf>
    <xf numFmtId="0" fontId="6" fillId="33" borderId="15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5" fillId="33" borderId="13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11" fillId="33" borderId="11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33" borderId="14" xfId="52" applyFont="1" applyFill="1" applyBorder="1" applyAlignment="1">
      <alignment horizontal="center" vertical="center" wrapText="1"/>
      <protection/>
    </xf>
    <xf numFmtId="49" fontId="5" fillId="33" borderId="10" xfId="0" applyNumberFormat="1" applyFont="1" applyFill="1" applyBorder="1" applyAlignment="1">
      <alignment horizontal="left" wrapText="1"/>
    </xf>
    <xf numFmtId="0" fontId="11" fillId="33" borderId="0" xfId="0" applyNumberFormat="1" applyFont="1" applyFill="1" applyBorder="1" applyAlignment="1">
      <alignment horizontal="left" vertical="top" wrapText="1"/>
    </xf>
    <xf numFmtId="0" fontId="11" fillId="33" borderId="11" xfId="0" applyNumberFormat="1" applyFont="1" applyFill="1" applyBorder="1" applyAlignment="1">
      <alignment horizontal="center" vertical="top"/>
    </xf>
    <xf numFmtId="0" fontId="5" fillId="33" borderId="0" xfId="0" applyNumberFormat="1" applyFont="1" applyFill="1" applyAlignment="1">
      <alignment horizontal="left" wrapText="1"/>
    </xf>
    <xf numFmtId="0" fontId="5" fillId="33" borderId="0" xfId="52" applyFont="1" applyFill="1" applyAlignment="1">
      <alignment horizontal="left" wrapText="1"/>
      <protection/>
    </xf>
    <xf numFmtId="4" fontId="5" fillId="33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/>
    </xf>
    <xf numFmtId="1" fontId="18" fillId="33" borderId="13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/>
    </xf>
    <xf numFmtId="1" fontId="8" fillId="33" borderId="13" xfId="0" applyNumberFormat="1" applyFont="1" applyFill="1" applyBorder="1" applyAlignment="1">
      <alignment horizontal="center" vertical="center"/>
    </xf>
    <xf numFmtId="0" fontId="6" fillId="33" borderId="15" xfId="52" applyFont="1" applyFill="1" applyBorder="1" applyAlignment="1">
      <alignment horizontal="center" vertical="center"/>
      <protection/>
    </xf>
    <xf numFmtId="0" fontId="6" fillId="33" borderId="14" xfId="52" applyFont="1" applyFill="1" applyBorder="1" applyAlignment="1">
      <alignment horizontal="center" vertical="center"/>
      <protection/>
    </xf>
    <xf numFmtId="4" fontId="18" fillId="33" borderId="15" xfId="0" applyNumberFormat="1" applyFont="1" applyFill="1" applyBorder="1" applyAlignment="1">
      <alignment horizontal="center" vertical="center" wrapText="1"/>
    </xf>
    <xf numFmtId="4" fontId="18" fillId="33" borderId="14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/>
    </xf>
    <xf numFmtId="1" fontId="5" fillId="33" borderId="16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  <xf numFmtId="185" fontId="6" fillId="33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6" fillId="33" borderId="0" xfId="0" applyNumberFormat="1" applyFont="1" applyFill="1" applyBorder="1" applyAlignment="1">
      <alignment horizontal="left" vertical="top"/>
    </xf>
    <xf numFmtId="0" fontId="11" fillId="33" borderId="11" xfId="0" applyNumberFormat="1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12" fillId="33" borderId="0" xfId="0" applyFont="1" applyFill="1" applyAlignment="1">
      <alignment horizontal="left" vertical="top" wrapText="1"/>
    </xf>
    <xf numFmtId="0" fontId="16" fillId="33" borderId="15" xfId="0" applyFont="1" applyFill="1" applyBorder="1" applyAlignment="1">
      <alignment horizontal="left" vertical="center"/>
    </xf>
    <xf numFmtId="0" fontId="16" fillId="33" borderId="17" xfId="0" applyFont="1" applyFill="1" applyBorder="1" applyAlignment="1">
      <alignment horizontal="left" vertical="center"/>
    </xf>
    <xf numFmtId="0" fontId="16" fillId="33" borderId="14" xfId="0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4" fontId="18" fillId="33" borderId="15" xfId="52" applyNumberFormat="1" applyFont="1" applyFill="1" applyBorder="1" applyAlignment="1">
      <alignment horizontal="center" vertical="center"/>
      <protection/>
    </xf>
    <xf numFmtId="4" fontId="18" fillId="33" borderId="14" xfId="52" applyNumberFormat="1" applyFont="1" applyFill="1" applyBorder="1" applyAlignment="1">
      <alignment horizontal="center" vertical="center"/>
      <protection/>
    </xf>
    <xf numFmtId="0" fontId="18" fillId="33" borderId="13" xfId="0" applyNumberFormat="1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4" fontId="15" fillId="33" borderId="15" xfId="0" applyNumberFormat="1" applyFont="1" applyFill="1" applyBorder="1" applyAlignment="1">
      <alignment horizontal="center" vertical="center" wrapText="1"/>
    </xf>
    <xf numFmtId="4" fontId="15" fillId="33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0" fontId="15" fillId="33" borderId="17" xfId="0" applyNumberFormat="1" applyFont="1" applyFill="1" applyBorder="1" applyAlignment="1">
      <alignment horizontal="left" vertical="center" wrapText="1"/>
    </xf>
    <xf numFmtId="0" fontId="15" fillId="33" borderId="14" xfId="0" applyNumberFormat="1" applyFont="1" applyFill="1" applyBorder="1" applyAlignment="1">
      <alignment horizontal="left" vertical="center" wrapText="1"/>
    </xf>
    <xf numFmtId="4" fontId="15" fillId="33" borderId="15" xfId="0" applyNumberFormat="1" applyFont="1" applyFill="1" applyBorder="1" applyAlignment="1">
      <alignment horizontal="center" vertical="center"/>
    </xf>
    <xf numFmtId="4" fontId="15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K234"/>
  <sheetViews>
    <sheetView tabSelected="1" view="pageBreakPreview" zoomScale="71" zoomScaleNormal="80" zoomScaleSheetLayoutView="71" zoomScalePageLayoutView="0" workbookViewId="0" topLeftCell="A49">
      <selection activeCell="W68" sqref="W68"/>
    </sheetView>
  </sheetViews>
  <sheetFormatPr defaultColWidth="10.66015625" defaultRowHeight="11.25"/>
  <cols>
    <col min="1" max="1" width="7.33203125" style="1" customWidth="1"/>
    <col min="2" max="2" width="5.5" style="1" customWidth="1"/>
    <col min="3" max="3" width="16" style="1" customWidth="1"/>
    <col min="4" max="4" width="13.16015625" style="1" customWidth="1"/>
    <col min="5" max="6" width="12.5" style="1" customWidth="1"/>
    <col min="7" max="7" width="13.33203125" style="1" customWidth="1"/>
    <col min="8" max="8" width="15.16015625" style="1" customWidth="1"/>
    <col min="9" max="9" width="12.5" style="1" customWidth="1"/>
    <col min="10" max="10" width="11" style="1" customWidth="1"/>
    <col min="11" max="11" width="11.66015625" style="1" customWidth="1"/>
    <col min="12" max="16" width="12.5" style="1" customWidth="1"/>
    <col min="17" max="17" width="14.5" style="1" customWidth="1"/>
    <col min="18" max="18" width="16" style="3" bestFit="1" customWidth="1"/>
    <col min="19" max="20" width="10.66015625" style="3" customWidth="1"/>
    <col min="21" max="21" width="15.66015625" style="3" bestFit="1" customWidth="1"/>
    <col min="22" max="16384" width="10.66015625" style="3" customWidth="1"/>
  </cols>
  <sheetData>
    <row r="1" spans="13:18" ht="18.75">
      <c r="M1" s="247" t="s">
        <v>30</v>
      </c>
      <c r="N1" s="247"/>
      <c r="O1" s="247"/>
      <c r="P1" s="247"/>
      <c r="R1" s="2"/>
    </row>
    <row r="2" spans="13:18" ht="18.75">
      <c r="M2" s="247" t="s">
        <v>31</v>
      </c>
      <c r="N2" s="247"/>
      <c r="O2" s="247"/>
      <c r="P2" s="247"/>
      <c r="Q2" s="247"/>
      <c r="R2" s="2"/>
    </row>
    <row r="3" spans="13:18" ht="18.75">
      <c r="M3" s="247" t="s">
        <v>32</v>
      </c>
      <c r="N3" s="247"/>
      <c r="O3" s="247"/>
      <c r="P3" s="247"/>
      <c r="Q3" s="247"/>
      <c r="R3" s="2"/>
    </row>
    <row r="4" spans="13:18" s="1" customFormat="1" ht="18.75">
      <c r="M4" s="4" t="s">
        <v>33</v>
      </c>
      <c r="N4" s="4"/>
      <c r="O4" s="4"/>
      <c r="P4" s="4"/>
      <c r="Q4" s="5"/>
      <c r="R4" s="2"/>
    </row>
    <row r="5" spans="13:18" s="1" customFormat="1" ht="18.75">
      <c r="M5" s="247" t="s">
        <v>34</v>
      </c>
      <c r="N5" s="247"/>
      <c r="O5" s="247"/>
      <c r="P5" s="247"/>
      <c r="Q5" s="247"/>
      <c r="R5" s="2"/>
    </row>
    <row r="6" spans="13:17" s="1" customFormat="1" ht="18" customHeight="1">
      <c r="M6" s="6" t="s">
        <v>0</v>
      </c>
      <c r="Q6" s="7"/>
    </row>
    <row r="7" spans="13:20" s="1" customFormat="1" ht="15.75" customHeight="1">
      <c r="M7" s="250" t="s">
        <v>38</v>
      </c>
      <c r="N7" s="250"/>
      <c r="O7" s="250"/>
      <c r="P7" s="250"/>
      <c r="Q7" s="250"/>
      <c r="R7" s="8"/>
      <c r="S7" s="8"/>
      <c r="T7" s="8"/>
    </row>
    <row r="8" spans="13:17" ht="15.75">
      <c r="M8" s="9" t="s">
        <v>40</v>
      </c>
      <c r="N8" s="10"/>
      <c r="O8" s="10"/>
      <c r="P8" s="10"/>
      <c r="Q8" s="11"/>
    </row>
    <row r="9" spans="13:16" ht="18" customHeight="1">
      <c r="M9" s="12" t="s">
        <v>39</v>
      </c>
      <c r="N9" s="13"/>
      <c r="O9" s="13"/>
      <c r="P9" s="13"/>
    </row>
    <row r="10" spans="12:16" ht="15.75">
      <c r="L10" s="14"/>
      <c r="M10" s="9" t="s">
        <v>171</v>
      </c>
      <c r="N10" s="15"/>
      <c r="O10" s="16"/>
      <c r="P10" s="13"/>
    </row>
    <row r="11" spans="1:17" s="2" customFormat="1" ht="18.75" customHeight="1">
      <c r="A11" s="253" t="s">
        <v>1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</row>
    <row r="12" spans="1:17" s="2" customFormat="1" ht="19.5">
      <c r="A12" s="251" t="s">
        <v>124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</row>
    <row r="13" spans="1:18" s="2" customFormat="1" ht="18.75" customHeight="1">
      <c r="A13" s="60" t="s">
        <v>2</v>
      </c>
      <c r="B13" s="227" t="s">
        <v>19</v>
      </c>
      <c r="C13" s="227"/>
      <c r="E13" s="252" t="s">
        <v>48</v>
      </c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17"/>
    </row>
    <row r="14" spans="2:18" s="2" customFormat="1" ht="56.25" customHeight="1">
      <c r="B14" s="228" t="s">
        <v>47</v>
      </c>
      <c r="C14" s="228"/>
      <c r="D14" s="228"/>
      <c r="E14" s="228"/>
      <c r="F14" s="149" t="s">
        <v>49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248"/>
    </row>
    <row r="15" spans="1:17" s="2" customFormat="1" ht="21" customHeight="1">
      <c r="A15" s="60" t="s">
        <v>3</v>
      </c>
      <c r="B15" s="227" t="s">
        <v>20</v>
      </c>
      <c r="C15" s="227"/>
      <c r="E15" s="252" t="s">
        <v>48</v>
      </c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</row>
    <row r="16" spans="1:18" s="2" customFormat="1" ht="65.25" customHeight="1">
      <c r="A16" s="18"/>
      <c r="B16" s="249" t="s">
        <v>47</v>
      </c>
      <c r="C16" s="249"/>
      <c r="D16" s="18"/>
      <c r="E16" s="19"/>
      <c r="F16" s="149" t="s">
        <v>105</v>
      </c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7" s="2" customFormat="1" ht="48" customHeight="1">
      <c r="A17" s="60" t="s">
        <v>4</v>
      </c>
      <c r="B17" s="227" t="s">
        <v>21</v>
      </c>
      <c r="C17" s="227"/>
      <c r="E17" s="224" t="s">
        <v>55</v>
      </c>
      <c r="F17" s="224"/>
      <c r="H17" s="20"/>
      <c r="I17" s="224" t="s">
        <v>18</v>
      </c>
      <c r="J17" s="224"/>
      <c r="K17" s="20"/>
      <c r="L17" s="258" t="s">
        <v>54</v>
      </c>
      <c r="M17" s="258"/>
      <c r="N17" s="258"/>
      <c r="O17" s="258"/>
      <c r="P17" s="224" t="s">
        <v>125</v>
      </c>
      <c r="Q17" s="224"/>
    </row>
    <row r="18" spans="2:18" s="2" customFormat="1" ht="77.25" customHeight="1">
      <c r="B18" s="228" t="s">
        <v>47</v>
      </c>
      <c r="C18" s="228"/>
      <c r="D18" s="228"/>
      <c r="E18" s="220" t="s">
        <v>50</v>
      </c>
      <c r="F18" s="220"/>
      <c r="G18" s="18"/>
      <c r="H18" s="18"/>
      <c r="I18" s="220" t="s">
        <v>51</v>
      </c>
      <c r="J18" s="229"/>
      <c r="K18" s="19"/>
      <c r="L18" s="220" t="s">
        <v>52</v>
      </c>
      <c r="M18" s="220"/>
      <c r="N18" s="220"/>
      <c r="O18" s="220"/>
      <c r="P18" s="21" t="s">
        <v>53</v>
      </c>
      <c r="Q18" s="19"/>
      <c r="R18" s="19"/>
    </row>
    <row r="19" spans="1:17" s="2" customFormat="1" ht="36" customHeight="1">
      <c r="A19" s="22" t="s">
        <v>5</v>
      </c>
      <c r="B19" s="230" t="s">
        <v>130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</row>
    <row r="20" spans="1:17" s="2" customFormat="1" ht="12.75" customHeight="1" hidden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s="2" customFormat="1" ht="17.25" customHeight="1">
      <c r="A21" s="63" t="s">
        <v>100</v>
      </c>
      <c r="B21" s="144" t="s">
        <v>101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</row>
    <row r="22" spans="1:17" s="2" customFormat="1" ht="17.25" customHeight="1">
      <c r="A22" s="23"/>
      <c r="B22" s="174" t="s">
        <v>64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7" s="2" customFormat="1" ht="17.25" customHeight="1">
      <c r="A23" s="23"/>
      <c r="B23" s="174" t="s">
        <v>65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7" s="2" customFormat="1" ht="17.25" customHeight="1">
      <c r="A24" s="23"/>
      <c r="B24" s="174" t="s">
        <v>129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</row>
    <row r="25" spans="1:17" s="2" customFormat="1" ht="17.25" customHeight="1">
      <c r="A25" s="23"/>
      <c r="B25" s="174" t="s">
        <v>66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</row>
    <row r="26" spans="1:17" s="2" customFormat="1" ht="17.25" customHeight="1">
      <c r="A26" s="23"/>
      <c r="B26" s="174" t="s">
        <v>67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7" s="2" customFormat="1" ht="17.25" customHeight="1">
      <c r="A27" s="23"/>
      <c r="B27" s="174" t="s">
        <v>68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7" s="2" customFormat="1" ht="39" customHeight="1">
      <c r="A28" s="23"/>
      <c r="B28" s="174" t="s">
        <v>126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7" s="2" customFormat="1" ht="66" customHeight="1">
      <c r="A29" s="23"/>
      <c r="B29" s="174" t="s">
        <v>127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7" s="2" customFormat="1" ht="39" customHeight="1">
      <c r="A30" s="23"/>
      <c r="B30" s="174" t="s">
        <v>128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</row>
    <row r="31" spans="1:17" s="2" customFormat="1" ht="36.75" customHeight="1">
      <c r="A31" s="23"/>
      <c r="B31" s="174" t="s">
        <v>69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1:17" s="2" customFormat="1" ht="36.75" customHeight="1">
      <c r="A32" s="23"/>
      <c r="B32" s="174" t="s">
        <v>70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1:17" s="2" customFormat="1" ht="27" customHeight="1">
      <c r="A33" s="23"/>
      <c r="B33" s="174" t="s">
        <v>71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1:17" s="2" customFormat="1" ht="44.25" customHeight="1">
      <c r="A34" s="23"/>
      <c r="B34" s="174" t="s">
        <v>104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</row>
    <row r="35" spans="1:37" s="2" customFormat="1" ht="27.75" customHeight="1">
      <c r="A35" s="23"/>
      <c r="B35" s="174" t="s">
        <v>72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24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</row>
    <row r="36" spans="1:37" s="2" customFormat="1" ht="38.25" customHeight="1">
      <c r="A36" s="23"/>
      <c r="B36" s="174" t="s">
        <v>73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24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</row>
    <row r="37" spans="1:37" s="2" customFormat="1" ht="41.25" customHeight="1">
      <c r="A37" s="23"/>
      <c r="B37" s="174" t="s">
        <v>74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24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</row>
    <row r="38" spans="1:37" s="2" customFormat="1" ht="41.25" customHeight="1">
      <c r="A38" s="25"/>
      <c r="B38" s="175" t="s">
        <v>75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24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</row>
    <row r="39" spans="1:17" s="2" customFormat="1" ht="18.75" customHeight="1">
      <c r="A39" s="26" t="s">
        <v>102</v>
      </c>
      <c r="B39" s="231" t="s">
        <v>76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</row>
    <row r="40" spans="1:17" s="2" customFormat="1" ht="18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</row>
    <row r="41" spans="1:17" s="2" customFormat="1" ht="37.5" customHeight="1">
      <c r="A41" s="225" t="s">
        <v>8</v>
      </c>
      <c r="B41" s="226"/>
      <c r="C41" s="221" t="s">
        <v>35</v>
      </c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3"/>
    </row>
    <row r="42" spans="1:17" s="2" customFormat="1" ht="56.25" customHeight="1">
      <c r="A42" s="216">
        <v>1</v>
      </c>
      <c r="B42" s="217"/>
      <c r="C42" s="211" t="s">
        <v>133</v>
      </c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3"/>
    </row>
    <row r="43" spans="1:17" s="2" customFormat="1" ht="16.5" customHeight="1">
      <c r="A43" s="60" t="s">
        <v>7</v>
      </c>
      <c r="B43" s="219" t="s">
        <v>6</v>
      </c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</row>
    <row r="44" spans="1:17" s="2" customFormat="1" ht="36.75" customHeight="1">
      <c r="A44" s="61"/>
      <c r="B44" s="215" t="s">
        <v>106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</row>
    <row r="45" spans="1:17" s="2" customFormat="1" ht="21" customHeight="1">
      <c r="A45" s="60" t="s">
        <v>36</v>
      </c>
      <c r="B45" s="150" t="s">
        <v>22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</row>
    <row r="46" spans="1:18" s="30" customFormat="1" ht="18.75">
      <c r="A46" s="184" t="s">
        <v>8</v>
      </c>
      <c r="B46" s="184"/>
      <c r="C46" s="218" t="s">
        <v>17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9"/>
    </row>
    <row r="47" spans="1:18" s="2" customFormat="1" ht="18.75">
      <c r="A47" s="147">
        <v>1</v>
      </c>
      <c r="B47" s="147"/>
      <c r="C47" s="214" t="s">
        <v>45</v>
      </c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31"/>
    </row>
    <row r="48" spans="1:18" s="2" customFormat="1" ht="18.75">
      <c r="A48" s="147">
        <v>2</v>
      </c>
      <c r="B48" s="147"/>
      <c r="C48" s="82" t="s">
        <v>107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4"/>
      <c r="R48" s="31"/>
    </row>
    <row r="49" spans="1:18" s="2" customFormat="1" ht="18.75">
      <c r="A49" s="147">
        <v>3</v>
      </c>
      <c r="B49" s="147"/>
      <c r="C49" s="82" t="s">
        <v>108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4"/>
      <c r="R49" s="31"/>
    </row>
    <row r="50" spans="1:18" s="2" customFormat="1" ht="18.75" customHeight="1">
      <c r="A50" s="147">
        <v>4</v>
      </c>
      <c r="B50" s="147"/>
      <c r="C50" s="176" t="s">
        <v>134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32"/>
    </row>
    <row r="51" spans="1:14" s="2" customFormat="1" ht="30" customHeight="1">
      <c r="A51" s="60" t="s">
        <v>77</v>
      </c>
      <c r="B51" s="60" t="s">
        <v>78</v>
      </c>
      <c r="N51" s="2" t="s">
        <v>56</v>
      </c>
    </row>
    <row r="52" spans="1:17" s="30" customFormat="1" ht="15.75" customHeight="1">
      <c r="A52" s="208" t="s">
        <v>8</v>
      </c>
      <c r="B52" s="208"/>
      <c r="C52" s="209" t="s">
        <v>25</v>
      </c>
      <c r="D52" s="209"/>
      <c r="E52" s="209"/>
      <c r="F52" s="209"/>
      <c r="G52" s="209"/>
      <c r="H52" s="209"/>
      <c r="I52" s="209"/>
      <c r="J52" s="177" t="s">
        <v>27</v>
      </c>
      <c r="K52" s="177"/>
      <c r="L52" s="177" t="s">
        <v>26</v>
      </c>
      <c r="M52" s="177"/>
      <c r="N52" s="178" t="s">
        <v>9</v>
      </c>
      <c r="O52" s="179"/>
      <c r="P52" s="210"/>
      <c r="Q52" s="210"/>
    </row>
    <row r="53" spans="1:17" s="30" customFormat="1" ht="27" customHeight="1">
      <c r="A53" s="208"/>
      <c r="B53" s="208"/>
      <c r="C53" s="209"/>
      <c r="D53" s="209"/>
      <c r="E53" s="209"/>
      <c r="F53" s="209"/>
      <c r="G53" s="209"/>
      <c r="H53" s="209"/>
      <c r="I53" s="209"/>
      <c r="J53" s="177"/>
      <c r="K53" s="177"/>
      <c r="L53" s="177"/>
      <c r="M53" s="177"/>
      <c r="N53" s="180"/>
      <c r="O53" s="181"/>
      <c r="P53" s="210"/>
      <c r="Q53" s="210"/>
    </row>
    <row r="54" spans="1:17" s="30" customFormat="1" ht="23.25" customHeight="1">
      <c r="A54" s="188">
        <v>1</v>
      </c>
      <c r="B54" s="188"/>
      <c r="C54" s="188">
        <v>2</v>
      </c>
      <c r="D54" s="188"/>
      <c r="E54" s="188"/>
      <c r="F54" s="188"/>
      <c r="G54" s="188"/>
      <c r="H54" s="188"/>
      <c r="I54" s="188"/>
      <c r="J54" s="188">
        <v>3</v>
      </c>
      <c r="K54" s="188"/>
      <c r="L54" s="188">
        <v>4</v>
      </c>
      <c r="M54" s="188"/>
      <c r="N54" s="188">
        <v>5</v>
      </c>
      <c r="O54" s="188"/>
      <c r="P54" s="187"/>
      <c r="Q54" s="187"/>
    </row>
    <row r="55" spans="1:17" s="30" customFormat="1" ht="38.25" customHeight="1">
      <c r="A55" s="201">
        <v>1</v>
      </c>
      <c r="B55" s="201"/>
      <c r="C55" s="192" t="s">
        <v>44</v>
      </c>
      <c r="D55" s="193"/>
      <c r="E55" s="193"/>
      <c r="F55" s="193"/>
      <c r="G55" s="193"/>
      <c r="H55" s="193"/>
      <c r="I55" s="194"/>
      <c r="J55" s="135">
        <f>14699000+3007918</f>
        <v>17706918</v>
      </c>
      <c r="K55" s="135"/>
      <c r="L55" s="186">
        <v>0</v>
      </c>
      <c r="M55" s="186"/>
      <c r="N55" s="94">
        <f>J55</f>
        <v>17706918</v>
      </c>
      <c r="O55" s="95"/>
      <c r="P55" s="185"/>
      <c r="Q55" s="185"/>
    </row>
    <row r="56" spans="1:17" s="30" customFormat="1" ht="25.5" customHeight="1">
      <c r="A56" s="122">
        <v>2</v>
      </c>
      <c r="B56" s="123"/>
      <c r="C56" s="204" t="s">
        <v>24</v>
      </c>
      <c r="D56" s="205"/>
      <c r="E56" s="205"/>
      <c r="F56" s="205"/>
      <c r="G56" s="205"/>
      <c r="H56" s="205"/>
      <c r="I56" s="205"/>
      <c r="J56" s="94">
        <v>0</v>
      </c>
      <c r="K56" s="95"/>
      <c r="L56" s="206">
        <v>1000000</v>
      </c>
      <c r="M56" s="206"/>
      <c r="N56" s="206">
        <f>L56</f>
        <v>1000000</v>
      </c>
      <c r="O56" s="141"/>
      <c r="P56" s="185"/>
      <c r="Q56" s="185"/>
    </row>
    <row r="57" spans="1:17" s="30" customFormat="1" ht="18.75" hidden="1">
      <c r="A57" s="201"/>
      <c r="B57" s="201"/>
      <c r="C57" s="202"/>
      <c r="D57" s="203"/>
      <c r="E57" s="203"/>
      <c r="F57" s="203"/>
      <c r="G57" s="203"/>
      <c r="H57" s="203"/>
      <c r="I57" s="203"/>
      <c r="J57" s="135"/>
      <c r="K57" s="135"/>
      <c r="L57" s="147"/>
      <c r="M57" s="147"/>
      <c r="N57" s="147"/>
      <c r="O57" s="147"/>
      <c r="P57" s="185"/>
      <c r="Q57" s="185"/>
    </row>
    <row r="58" spans="1:17" s="2" customFormat="1" ht="30" customHeight="1">
      <c r="A58" s="189" t="s">
        <v>9</v>
      </c>
      <c r="B58" s="190"/>
      <c r="C58" s="190"/>
      <c r="D58" s="190"/>
      <c r="E58" s="190"/>
      <c r="F58" s="190"/>
      <c r="G58" s="190"/>
      <c r="H58" s="190"/>
      <c r="I58" s="191"/>
      <c r="J58" s="232">
        <f>J55+J56</f>
        <v>17706918</v>
      </c>
      <c r="K58" s="232"/>
      <c r="L58" s="232">
        <f>L56</f>
        <v>1000000</v>
      </c>
      <c r="M58" s="232"/>
      <c r="N58" s="232">
        <f>N55+N56</f>
        <v>18706918</v>
      </c>
      <c r="O58" s="232"/>
      <c r="P58" s="185"/>
      <c r="Q58" s="185"/>
    </row>
    <row r="59" spans="1:17" s="2" customFormat="1" ht="29.25" customHeight="1">
      <c r="A59" s="60" t="s">
        <v>79</v>
      </c>
      <c r="B59" s="60" t="s">
        <v>80</v>
      </c>
      <c r="Q59" s="2" t="s">
        <v>56</v>
      </c>
    </row>
    <row r="60" spans="1:17" s="30" customFormat="1" ht="32.25" customHeight="1">
      <c r="A60" s="177" t="s">
        <v>8</v>
      </c>
      <c r="B60" s="177"/>
      <c r="C60" s="195" t="s">
        <v>28</v>
      </c>
      <c r="D60" s="196"/>
      <c r="E60" s="196"/>
      <c r="F60" s="196"/>
      <c r="G60" s="196"/>
      <c r="H60" s="196"/>
      <c r="I60" s="196"/>
      <c r="J60" s="196"/>
      <c r="K60" s="197"/>
      <c r="L60" s="177" t="s">
        <v>27</v>
      </c>
      <c r="M60" s="177"/>
      <c r="N60" s="177" t="s">
        <v>26</v>
      </c>
      <c r="O60" s="177"/>
      <c r="P60" s="233" t="s">
        <v>9</v>
      </c>
      <c r="Q60" s="233"/>
    </row>
    <row r="61" spans="1:17" s="30" customFormat="1" ht="21" customHeight="1">
      <c r="A61" s="198">
        <v>1</v>
      </c>
      <c r="B61" s="199"/>
      <c r="C61" s="198">
        <v>2</v>
      </c>
      <c r="D61" s="200"/>
      <c r="E61" s="200"/>
      <c r="F61" s="200"/>
      <c r="G61" s="200"/>
      <c r="H61" s="200"/>
      <c r="I61" s="200"/>
      <c r="J61" s="200"/>
      <c r="K61" s="199"/>
      <c r="L61" s="188">
        <v>3</v>
      </c>
      <c r="M61" s="188"/>
      <c r="N61" s="188">
        <v>4</v>
      </c>
      <c r="O61" s="188"/>
      <c r="P61" s="188">
        <v>5</v>
      </c>
      <c r="Q61" s="188"/>
    </row>
    <row r="62" spans="1:17" s="30" customFormat="1" ht="83.25" customHeight="1">
      <c r="A62" s="122">
        <v>1</v>
      </c>
      <c r="B62" s="123"/>
      <c r="C62" s="126" t="s">
        <v>131</v>
      </c>
      <c r="D62" s="127"/>
      <c r="E62" s="127"/>
      <c r="F62" s="127"/>
      <c r="G62" s="127"/>
      <c r="H62" s="127"/>
      <c r="I62" s="127"/>
      <c r="J62" s="127"/>
      <c r="K62" s="128"/>
      <c r="L62" s="206">
        <v>14699000</v>
      </c>
      <c r="M62" s="206"/>
      <c r="N62" s="206">
        <f>L56</f>
        <v>1000000</v>
      </c>
      <c r="O62" s="206"/>
      <c r="P62" s="206">
        <f>L62+N62</f>
        <v>15699000</v>
      </c>
      <c r="Q62" s="206"/>
    </row>
    <row r="63" spans="1:17" s="30" customFormat="1" ht="71.25" customHeight="1">
      <c r="A63" s="122">
        <v>2</v>
      </c>
      <c r="B63" s="123"/>
      <c r="C63" s="126" t="s">
        <v>132</v>
      </c>
      <c r="D63" s="127"/>
      <c r="E63" s="127"/>
      <c r="F63" s="127"/>
      <c r="G63" s="127"/>
      <c r="H63" s="127"/>
      <c r="I63" s="127"/>
      <c r="J63" s="127"/>
      <c r="K63" s="128"/>
      <c r="L63" s="90">
        <v>3007918</v>
      </c>
      <c r="M63" s="91"/>
      <c r="N63" s="90">
        <v>0</v>
      </c>
      <c r="O63" s="91"/>
      <c r="P63" s="90">
        <f>L63+N63</f>
        <v>3007918</v>
      </c>
      <c r="Q63" s="91"/>
    </row>
    <row r="64" spans="1:17" s="30" customFormat="1" ht="29.25" customHeight="1">
      <c r="A64" s="189" t="s">
        <v>9</v>
      </c>
      <c r="B64" s="190"/>
      <c r="C64" s="190"/>
      <c r="D64" s="190"/>
      <c r="E64" s="190"/>
      <c r="F64" s="190"/>
      <c r="G64" s="190"/>
      <c r="H64" s="190"/>
      <c r="I64" s="190"/>
      <c r="J64" s="190"/>
      <c r="K64" s="191"/>
      <c r="L64" s="232">
        <f>L62+L63</f>
        <v>17706918</v>
      </c>
      <c r="M64" s="232"/>
      <c r="N64" s="232">
        <f>N62</f>
        <v>1000000</v>
      </c>
      <c r="O64" s="232"/>
      <c r="P64" s="232">
        <f>P62+P63</f>
        <v>18706918</v>
      </c>
      <c r="Q64" s="232"/>
    </row>
    <row r="65" spans="1:17" s="2" customFormat="1" ht="33" customHeight="1">
      <c r="A65" s="62" t="s">
        <v>81</v>
      </c>
      <c r="B65" s="62" t="s">
        <v>82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4"/>
    </row>
    <row r="66" spans="1:17" s="30" customFormat="1" ht="11.25" customHeight="1">
      <c r="A66" s="177" t="s">
        <v>8</v>
      </c>
      <c r="B66" s="177"/>
      <c r="C66" s="177" t="s">
        <v>10</v>
      </c>
      <c r="D66" s="177"/>
      <c r="E66" s="177"/>
      <c r="F66" s="177"/>
      <c r="G66" s="177"/>
      <c r="H66" s="177" t="s">
        <v>11</v>
      </c>
      <c r="I66" s="177" t="s">
        <v>12</v>
      </c>
      <c r="J66" s="177"/>
      <c r="K66" s="177"/>
      <c r="L66" s="246" t="s">
        <v>27</v>
      </c>
      <c r="M66" s="246"/>
      <c r="N66" s="177" t="s">
        <v>26</v>
      </c>
      <c r="O66" s="177"/>
      <c r="P66" s="233" t="s">
        <v>9</v>
      </c>
      <c r="Q66" s="233"/>
    </row>
    <row r="67" spans="1:17" s="30" customFormat="1" ht="21.75" customHeight="1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246"/>
      <c r="M67" s="246"/>
      <c r="N67" s="177"/>
      <c r="O67" s="177"/>
      <c r="P67" s="233"/>
      <c r="Q67" s="233"/>
    </row>
    <row r="68" spans="1:17" s="30" customFormat="1" ht="16.5" customHeight="1">
      <c r="A68" s="236">
        <v>1</v>
      </c>
      <c r="B68" s="236"/>
      <c r="C68" s="236">
        <v>2</v>
      </c>
      <c r="D68" s="236"/>
      <c r="E68" s="236"/>
      <c r="F68" s="236"/>
      <c r="G68" s="236"/>
      <c r="H68" s="59">
        <v>3</v>
      </c>
      <c r="I68" s="236">
        <v>4</v>
      </c>
      <c r="J68" s="236"/>
      <c r="K68" s="236"/>
      <c r="L68" s="236">
        <v>5</v>
      </c>
      <c r="M68" s="236"/>
      <c r="N68" s="236">
        <v>6</v>
      </c>
      <c r="O68" s="236"/>
      <c r="P68" s="236">
        <v>7</v>
      </c>
      <c r="Q68" s="236"/>
    </row>
    <row r="69" spans="1:17" s="30" customFormat="1" ht="57" customHeight="1">
      <c r="A69" s="124" t="s">
        <v>131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25"/>
    </row>
    <row r="70" spans="1:17" s="2" customFormat="1" ht="24.75" customHeight="1">
      <c r="A70" s="182">
        <v>1</v>
      </c>
      <c r="B70" s="183"/>
      <c r="C70" s="129" t="s">
        <v>57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1"/>
    </row>
    <row r="71" spans="1:17" s="2" customFormat="1" ht="23.25" customHeight="1">
      <c r="A71" s="148" t="s">
        <v>88</v>
      </c>
      <c r="B71" s="148"/>
      <c r="C71" s="164" t="s">
        <v>85</v>
      </c>
      <c r="D71" s="164"/>
      <c r="E71" s="164"/>
      <c r="F71" s="164"/>
      <c r="G71" s="164"/>
      <c r="H71" s="57" t="s">
        <v>13</v>
      </c>
      <c r="I71" s="111" t="s">
        <v>14</v>
      </c>
      <c r="J71" s="111"/>
      <c r="K71" s="111"/>
      <c r="L71" s="235">
        <v>1</v>
      </c>
      <c r="M71" s="235"/>
      <c r="N71" s="235" t="s">
        <v>23</v>
      </c>
      <c r="O71" s="235"/>
      <c r="P71" s="234">
        <v>1</v>
      </c>
      <c r="Q71" s="234"/>
    </row>
    <row r="72" spans="1:17" s="2" customFormat="1" ht="60" customHeight="1">
      <c r="A72" s="148" t="s">
        <v>89</v>
      </c>
      <c r="B72" s="148"/>
      <c r="C72" s="164" t="s">
        <v>137</v>
      </c>
      <c r="D72" s="164"/>
      <c r="E72" s="164"/>
      <c r="F72" s="164"/>
      <c r="G72" s="164"/>
      <c r="H72" s="57" t="s">
        <v>13</v>
      </c>
      <c r="I72" s="111" t="s">
        <v>14</v>
      </c>
      <c r="J72" s="111"/>
      <c r="K72" s="111"/>
      <c r="L72" s="93">
        <v>37.5</v>
      </c>
      <c r="M72" s="93"/>
      <c r="N72" s="165" t="s">
        <v>23</v>
      </c>
      <c r="O72" s="165"/>
      <c r="P72" s="93">
        <f aca="true" t="shared" si="0" ref="P72:P89">L72</f>
        <v>37.5</v>
      </c>
      <c r="Q72" s="93"/>
    </row>
    <row r="73" spans="1:17" s="35" customFormat="1" ht="23.25" customHeight="1">
      <c r="A73" s="114"/>
      <c r="B73" s="114"/>
      <c r="C73" s="92" t="s">
        <v>86</v>
      </c>
      <c r="D73" s="92"/>
      <c r="E73" s="92"/>
      <c r="F73" s="92"/>
      <c r="G73" s="92"/>
      <c r="H73" s="56" t="s">
        <v>13</v>
      </c>
      <c r="I73" s="115" t="s">
        <v>14</v>
      </c>
      <c r="J73" s="115"/>
      <c r="K73" s="115"/>
      <c r="L73" s="167">
        <v>2.75</v>
      </c>
      <c r="M73" s="167"/>
      <c r="N73" s="168" t="s">
        <v>23</v>
      </c>
      <c r="O73" s="168"/>
      <c r="P73" s="167">
        <f t="shared" si="0"/>
        <v>2.75</v>
      </c>
      <c r="Q73" s="167"/>
    </row>
    <row r="74" spans="1:17" s="35" customFormat="1" ht="23.25" customHeight="1">
      <c r="A74" s="114"/>
      <c r="B74" s="114"/>
      <c r="C74" s="92" t="s">
        <v>87</v>
      </c>
      <c r="D74" s="92"/>
      <c r="E74" s="92"/>
      <c r="F74" s="92"/>
      <c r="G74" s="92"/>
      <c r="H74" s="56" t="s">
        <v>13</v>
      </c>
      <c r="I74" s="115" t="s">
        <v>14</v>
      </c>
      <c r="J74" s="115"/>
      <c r="K74" s="115"/>
      <c r="L74" s="167">
        <v>34.75</v>
      </c>
      <c r="M74" s="167"/>
      <c r="N74" s="168" t="s">
        <v>23</v>
      </c>
      <c r="O74" s="168"/>
      <c r="P74" s="167">
        <f t="shared" si="0"/>
        <v>34.75</v>
      </c>
      <c r="Q74" s="167"/>
    </row>
    <row r="75" spans="1:17" s="35" customFormat="1" ht="65.25" customHeight="1">
      <c r="A75" s="96" t="s">
        <v>90</v>
      </c>
      <c r="B75" s="97"/>
      <c r="C75" s="98" t="s">
        <v>161</v>
      </c>
      <c r="D75" s="99"/>
      <c r="E75" s="99"/>
      <c r="F75" s="99"/>
      <c r="G75" s="100"/>
      <c r="H75" s="76" t="s">
        <v>29</v>
      </c>
      <c r="I75" s="85" t="s">
        <v>84</v>
      </c>
      <c r="J75" s="86"/>
      <c r="K75" s="87"/>
      <c r="L75" s="101">
        <v>14699000</v>
      </c>
      <c r="M75" s="102"/>
      <c r="N75" s="90">
        <v>1000000</v>
      </c>
      <c r="O75" s="91"/>
      <c r="P75" s="101">
        <f>L75+N75</f>
        <v>15699000</v>
      </c>
      <c r="Q75" s="102"/>
    </row>
    <row r="76" spans="1:17" s="35" customFormat="1" ht="65.25" customHeight="1">
      <c r="A76" s="96" t="s">
        <v>91</v>
      </c>
      <c r="B76" s="97"/>
      <c r="C76" s="98" t="s">
        <v>162</v>
      </c>
      <c r="D76" s="99"/>
      <c r="E76" s="99"/>
      <c r="F76" s="99"/>
      <c r="G76" s="100"/>
      <c r="H76" s="76" t="s">
        <v>29</v>
      </c>
      <c r="I76" s="85" t="s">
        <v>84</v>
      </c>
      <c r="J76" s="86"/>
      <c r="K76" s="87"/>
      <c r="L76" s="101">
        <v>601245</v>
      </c>
      <c r="M76" s="102"/>
      <c r="N76" s="90"/>
      <c r="O76" s="91"/>
      <c r="P76" s="101">
        <f>L76</f>
        <v>601245</v>
      </c>
      <c r="Q76" s="102"/>
    </row>
    <row r="77" spans="1:17" s="35" customFormat="1" ht="65.25" customHeight="1">
      <c r="A77" s="73"/>
      <c r="B77" s="74"/>
      <c r="C77" s="92" t="s">
        <v>86</v>
      </c>
      <c r="D77" s="92"/>
      <c r="E77" s="92"/>
      <c r="F77" s="92"/>
      <c r="G77" s="92"/>
      <c r="H77" s="75" t="s">
        <v>29</v>
      </c>
      <c r="I77" s="116" t="s">
        <v>84</v>
      </c>
      <c r="J77" s="117"/>
      <c r="K77" s="118"/>
      <c r="L77" s="101">
        <v>92081</v>
      </c>
      <c r="M77" s="102"/>
      <c r="N77" s="77"/>
      <c r="O77" s="78"/>
      <c r="P77" s="101">
        <f>L77</f>
        <v>92081</v>
      </c>
      <c r="Q77" s="102"/>
    </row>
    <row r="78" spans="1:17" s="35" customFormat="1" ht="65.25" customHeight="1">
      <c r="A78" s="73"/>
      <c r="B78" s="74"/>
      <c r="C78" s="92" t="s">
        <v>87</v>
      </c>
      <c r="D78" s="92"/>
      <c r="E78" s="92"/>
      <c r="F78" s="92"/>
      <c r="G78" s="92"/>
      <c r="H78" s="75" t="s">
        <v>29</v>
      </c>
      <c r="I78" s="116" t="s">
        <v>84</v>
      </c>
      <c r="J78" s="117"/>
      <c r="K78" s="118"/>
      <c r="L78" s="101">
        <v>509164</v>
      </c>
      <c r="M78" s="102"/>
      <c r="N78" s="77"/>
      <c r="O78" s="78"/>
      <c r="P78" s="101">
        <f>L78</f>
        <v>509164</v>
      </c>
      <c r="Q78" s="102"/>
    </row>
    <row r="79" spans="1:17" s="35" customFormat="1" ht="45.75" customHeight="1">
      <c r="A79" s="96" t="s">
        <v>91</v>
      </c>
      <c r="B79" s="97"/>
      <c r="C79" s="98" t="s">
        <v>112</v>
      </c>
      <c r="D79" s="99"/>
      <c r="E79" s="99"/>
      <c r="F79" s="99"/>
      <c r="G79" s="100"/>
      <c r="H79" s="57" t="s">
        <v>29</v>
      </c>
      <c r="I79" s="85" t="s">
        <v>84</v>
      </c>
      <c r="J79" s="86"/>
      <c r="K79" s="87"/>
      <c r="L79" s="169">
        <v>1000</v>
      </c>
      <c r="M79" s="170"/>
      <c r="N79" s="112" t="s">
        <v>23</v>
      </c>
      <c r="O79" s="113"/>
      <c r="P79" s="239">
        <f t="shared" si="0"/>
        <v>1000</v>
      </c>
      <c r="Q79" s="240"/>
    </row>
    <row r="80" spans="1:17" s="35" customFormat="1" ht="60.75" customHeight="1">
      <c r="A80" s="172"/>
      <c r="B80" s="173"/>
      <c r="C80" s="92" t="s">
        <v>113</v>
      </c>
      <c r="D80" s="92"/>
      <c r="E80" s="92"/>
      <c r="F80" s="92"/>
      <c r="G80" s="92"/>
      <c r="H80" s="56" t="s">
        <v>29</v>
      </c>
      <c r="I80" s="115" t="s">
        <v>84</v>
      </c>
      <c r="J80" s="115"/>
      <c r="K80" s="115"/>
      <c r="L80" s="168">
        <v>1000</v>
      </c>
      <c r="M80" s="168"/>
      <c r="N80" s="137" t="s">
        <v>23</v>
      </c>
      <c r="O80" s="137"/>
      <c r="P80" s="136">
        <f t="shared" si="0"/>
        <v>1000</v>
      </c>
      <c r="Q80" s="136"/>
    </row>
    <row r="81" spans="1:17" s="2" customFormat="1" ht="40.5" customHeight="1">
      <c r="A81" s="148" t="s">
        <v>92</v>
      </c>
      <c r="B81" s="148"/>
      <c r="C81" s="164" t="s">
        <v>83</v>
      </c>
      <c r="D81" s="164"/>
      <c r="E81" s="164"/>
      <c r="F81" s="164"/>
      <c r="G81" s="164"/>
      <c r="H81" s="57" t="s">
        <v>29</v>
      </c>
      <c r="I81" s="111" t="s">
        <v>84</v>
      </c>
      <c r="J81" s="111"/>
      <c r="K81" s="111"/>
      <c r="L81" s="165">
        <v>3000</v>
      </c>
      <c r="M81" s="165"/>
      <c r="N81" s="171" t="s">
        <v>23</v>
      </c>
      <c r="O81" s="171"/>
      <c r="P81" s="166">
        <f t="shared" si="0"/>
        <v>3000</v>
      </c>
      <c r="Q81" s="166"/>
    </row>
    <row r="82" spans="1:17" s="2" customFormat="1" ht="56.25" customHeight="1">
      <c r="A82" s="96"/>
      <c r="B82" s="97"/>
      <c r="C82" s="92" t="s">
        <v>114</v>
      </c>
      <c r="D82" s="92"/>
      <c r="E82" s="92"/>
      <c r="F82" s="92"/>
      <c r="G82" s="92"/>
      <c r="H82" s="56" t="s">
        <v>29</v>
      </c>
      <c r="I82" s="115" t="s">
        <v>84</v>
      </c>
      <c r="J82" s="115"/>
      <c r="K82" s="115"/>
      <c r="L82" s="168">
        <v>3000</v>
      </c>
      <c r="M82" s="168"/>
      <c r="N82" s="137" t="s">
        <v>23</v>
      </c>
      <c r="O82" s="137"/>
      <c r="P82" s="136">
        <f t="shared" si="0"/>
        <v>3000</v>
      </c>
      <c r="Q82" s="136"/>
    </row>
    <row r="83" spans="1:17" s="2" customFormat="1" ht="36.75" customHeight="1">
      <c r="A83" s="148" t="s">
        <v>93</v>
      </c>
      <c r="B83" s="148"/>
      <c r="C83" s="164" t="s">
        <v>97</v>
      </c>
      <c r="D83" s="164"/>
      <c r="E83" s="164"/>
      <c r="F83" s="164"/>
      <c r="G83" s="164"/>
      <c r="H83" s="57" t="s">
        <v>29</v>
      </c>
      <c r="I83" s="111" t="s">
        <v>84</v>
      </c>
      <c r="J83" s="111"/>
      <c r="K83" s="111"/>
      <c r="L83" s="165">
        <f>L84+L85+L86</f>
        <v>344755</v>
      </c>
      <c r="M83" s="165"/>
      <c r="N83" s="171" t="s">
        <v>23</v>
      </c>
      <c r="O83" s="171"/>
      <c r="P83" s="166">
        <f t="shared" si="0"/>
        <v>344755</v>
      </c>
      <c r="Q83" s="166"/>
    </row>
    <row r="84" spans="1:21" s="2" customFormat="1" ht="79.5" customHeight="1">
      <c r="A84" s="148"/>
      <c r="B84" s="148"/>
      <c r="C84" s="92" t="s">
        <v>110</v>
      </c>
      <c r="D84" s="92"/>
      <c r="E84" s="92"/>
      <c r="F84" s="92"/>
      <c r="G84" s="92"/>
      <c r="H84" s="56" t="s">
        <v>29</v>
      </c>
      <c r="I84" s="115" t="s">
        <v>84</v>
      </c>
      <c r="J84" s="115"/>
      <c r="K84" s="115"/>
      <c r="L84" s="168">
        <v>96102</v>
      </c>
      <c r="M84" s="168"/>
      <c r="N84" s="137" t="s">
        <v>23</v>
      </c>
      <c r="O84" s="137"/>
      <c r="P84" s="136">
        <f t="shared" si="0"/>
        <v>96102</v>
      </c>
      <c r="Q84" s="136"/>
      <c r="U84" s="67"/>
    </row>
    <row r="85" spans="1:17" s="2" customFormat="1" ht="62.25" customHeight="1">
      <c r="A85" s="148"/>
      <c r="B85" s="148"/>
      <c r="C85" s="92" t="s">
        <v>111</v>
      </c>
      <c r="D85" s="92"/>
      <c r="E85" s="92"/>
      <c r="F85" s="92"/>
      <c r="G85" s="92"/>
      <c r="H85" s="56" t="s">
        <v>29</v>
      </c>
      <c r="I85" s="115" t="s">
        <v>84</v>
      </c>
      <c r="J85" s="115"/>
      <c r="K85" s="115"/>
      <c r="L85" s="168">
        <v>198653</v>
      </c>
      <c r="M85" s="168"/>
      <c r="N85" s="137" t="s">
        <v>23</v>
      </c>
      <c r="O85" s="137"/>
      <c r="P85" s="136">
        <f t="shared" si="0"/>
        <v>198653</v>
      </c>
      <c r="Q85" s="136"/>
    </row>
    <row r="86" spans="1:17" s="2" customFormat="1" ht="62.25" customHeight="1">
      <c r="A86" s="96"/>
      <c r="B86" s="97"/>
      <c r="C86" s="266" t="s">
        <v>138</v>
      </c>
      <c r="D86" s="267"/>
      <c r="E86" s="267"/>
      <c r="F86" s="267"/>
      <c r="G86" s="268"/>
      <c r="H86" s="56" t="s">
        <v>29</v>
      </c>
      <c r="I86" s="115" t="s">
        <v>84</v>
      </c>
      <c r="J86" s="115"/>
      <c r="K86" s="115"/>
      <c r="L86" s="269">
        <v>50000</v>
      </c>
      <c r="M86" s="270"/>
      <c r="N86" s="262"/>
      <c r="O86" s="263"/>
      <c r="P86" s="264">
        <f t="shared" si="0"/>
        <v>50000</v>
      </c>
      <c r="Q86" s="265"/>
    </row>
    <row r="87" spans="1:17" s="2" customFormat="1" ht="62.25" customHeight="1">
      <c r="A87" s="96" t="s">
        <v>94</v>
      </c>
      <c r="B87" s="97"/>
      <c r="C87" s="98" t="s">
        <v>139</v>
      </c>
      <c r="D87" s="99"/>
      <c r="E87" s="99"/>
      <c r="F87" s="99"/>
      <c r="G87" s="100"/>
      <c r="H87" s="64" t="s">
        <v>29</v>
      </c>
      <c r="I87" s="111" t="s">
        <v>84</v>
      </c>
      <c r="J87" s="111"/>
      <c r="K87" s="111"/>
      <c r="L87" s="90">
        <v>7201000</v>
      </c>
      <c r="M87" s="91"/>
      <c r="N87" s="66"/>
      <c r="O87" s="65"/>
      <c r="P87" s="94">
        <f t="shared" si="0"/>
        <v>7201000</v>
      </c>
      <c r="Q87" s="95"/>
    </row>
    <row r="88" spans="1:17" s="2" customFormat="1" ht="62.25" customHeight="1">
      <c r="A88" s="96" t="s">
        <v>95</v>
      </c>
      <c r="B88" s="97"/>
      <c r="C88" s="98" t="s">
        <v>140</v>
      </c>
      <c r="D88" s="99"/>
      <c r="E88" s="99"/>
      <c r="F88" s="99"/>
      <c r="G88" s="100"/>
      <c r="H88" s="64" t="s">
        <v>29</v>
      </c>
      <c r="I88" s="111" t="s">
        <v>84</v>
      </c>
      <c r="J88" s="111"/>
      <c r="K88" s="111"/>
      <c r="L88" s="90">
        <v>1175500</v>
      </c>
      <c r="M88" s="91"/>
      <c r="N88" s="66"/>
      <c r="O88" s="65"/>
      <c r="P88" s="94">
        <f t="shared" si="0"/>
        <v>1175500</v>
      </c>
      <c r="Q88" s="95"/>
    </row>
    <row r="89" spans="1:17" s="2" customFormat="1" ht="62.25" customHeight="1">
      <c r="A89" s="96" t="s">
        <v>96</v>
      </c>
      <c r="B89" s="97"/>
      <c r="C89" s="98" t="s">
        <v>141</v>
      </c>
      <c r="D89" s="99"/>
      <c r="E89" s="99"/>
      <c r="F89" s="99"/>
      <c r="G89" s="100"/>
      <c r="H89" s="64" t="s">
        <v>29</v>
      </c>
      <c r="I89" s="111" t="s">
        <v>84</v>
      </c>
      <c r="J89" s="111"/>
      <c r="K89" s="111"/>
      <c r="L89" s="90">
        <v>4798400</v>
      </c>
      <c r="M89" s="91"/>
      <c r="N89" s="66"/>
      <c r="O89" s="65"/>
      <c r="P89" s="94">
        <f t="shared" si="0"/>
        <v>4798400</v>
      </c>
      <c r="Q89" s="95"/>
    </row>
    <row r="90" spans="1:17" s="2" customFormat="1" ht="62.25" customHeight="1">
      <c r="A90" s="96" t="s">
        <v>163</v>
      </c>
      <c r="B90" s="97"/>
      <c r="C90" s="98" t="s">
        <v>142</v>
      </c>
      <c r="D90" s="99"/>
      <c r="E90" s="99"/>
      <c r="F90" s="99"/>
      <c r="G90" s="100"/>
      <c r="H90" s="64" t="s">
        <v>29</v>
      </c>
      <c r="I90" s="111" t="s">
        <v>84</v>
      </c>
      <c r="J90" s="111"/>
      <c r="K90" s="111"/>
      <c r="L90" s="90">
        <v>296100</v>
      </c>
      <c r="M90" s="91"/>
      <c r="N90" s="66"/>
      <c r="O90" s="65"/>
      <c r="P90" s="94">
        <f>L90</f>
        <v>296100</v>
      </c>
      <c r="Q90" s="95"/>
    </row>
    <row r="91" spans="1:17" s="2" customFormat="1" ht="45" customHeight="1">
      <c r="A91" s="96" t="s">
        <v>164</v>
      </c>
      <c r="B91" s="97"/>
      <c r="C91" s="108" t="s">
        <v>165</v>
      </c>
      <c r="D91" s="109"/>
      <c r="E91" s="109"/>
      <c r="F91" s="109"/>
      <c r="G91" s="110"/>
      <c r="H91" s="76" t="s">
        <v>29</v>
      </c>
      <c r="I91" s="111" t="s">
        <v>84</v>
      </c>
      <c r="J91" s="111"/>
      <c r="K91" s="111"/>
      <c r="L91" s="90">
        <v>278000</v>
      </c>
      <c r="M91" s="91"/>
      <c r="N91" s="90"/>
      <c r="O91" s="91"/>
      <c r="P91" s="90">
        <f>L91</f>
        <v>278000</v>
      </c>
      <c r="Q91" s="91"/>
    </row>
    <row r="92" spans="1:17" s="2" customFormat="1" ht="27" customHeight="1">
      <c r="A92" s="182">
        <v>2</v>
      </c>
      <c r="B92" s="183"/>
      <c r="C92" s="129" t="s">
        <v>58</v>
      </c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1"/>
    </row>
    <row r="93" spans="1:17" s="2" customFormat="1" ht="48" customHeight="1">
      <c r="A93" s="106">
        <v>1</v>
      </c>
      <c r="B93" s="107"/>
      <c r="C93" s="98" t="s">
        <v>143</v>
      </c>
      <c r="D93" s="99"/>
      <c r="E93" s="99"/>
      <c r="F93" s="99"/>
      <c r="G93" s="100"/>
      <c r="H93" s="64" t="s">
        <v>147</v>
      </c>
      <c r="I93" s="85" t="s">
        <v>150</v>
      </c>
      <c r="J93" s="86"/>
      <c r="K93" s="87"/>
      <c r="L93" s="93">
        <f>L87/L102</f>
        <v>4000.5555555555557</v>
      </c>
      <c r="M93" s="93"/>
      <c r="N93" s="166" t="s">
        <v>23</v>
      </c>
      <c r="O93" s="166"/>
      <c r="P93" s="239">
        <f>L93</f>
        <v>4000.5555555555557</v>
      </c>
      <c r="Q93" s="240"/>
    </row>
    <row r="94" spans="1:17" s="2" customFormat="1" ht="37.5" customHeight="1">
      <c r="A94" s="106">
        <v>2</v>
      </c>
      <c r="B94" s="107"/>
      <c r="C94" s="103" t="s">
        <v>144</v>
      </c>
      <c r="D94" s="104"/>
      <c r="E94" s="104"/>
      <c r="F94" s="104"/>
      <c r="G94" s="105"/>
      <c r="H94" s="64" t="s">
        <v>148</v>
      </c>
      <c r="I94" s="85" t="s">
        <v>150</v>
      </c>
      <c r="J94" s="86"/>
      <c r="K94" s="87"/>
      <c r="L94" s="93">
        <f>L88/L103</f>
        <v>67018.24401368301</v>
      </c>
      <c r="M94" s="93"/>
      <c r="N94" s="163" t="s">
        <v>23</v>
      </c>
      <c r="O94" s="163"/>
      <c r="P94" s="161">
        <f>L94</f>
        <v>67018.24401368301</v>
      </c>
      <c r="Q94" s="162"/>
    </row>
    <row r="95" spans="1:17" s="2" customFormat="1" ht="45.75" customHeight="1">
      <c r="A95" s="68">
        <v>3</v>
      </c>
      <c r="B95" s="69"/>
      <c r="C95" s="98" t="s">
        <v>145</v>
      </c>
      <c r="D95" s="99"/>
      <c r="E95" s="99"/>
      <c r="F95" s="99"/>
      <c r="G95" s="100"/>
      <c r="H95" s="64" t="s">
        <v>149</v>
      </c>
      <c r="I95" s="85" t="s">
        <v>150</v>
      </c>
      <c r="J95" s="86"/>
      <c r="K95" s="87"/>
      <c r="L95" s="93">
        <f>L89/L104</f>
        <v>1713714.285714286</v>
      </c>
      <c r="M95" s="93"/>
      <c r="N95" s="136"/>
      <c r="O95" s="136"/>
      <c r="P95" s="161">
        <f>L95</f>
        <v>1713714.285714286</v>
      </c>
      <c r="Q95" s="162"/>
    </row>
    <row r="96" spans="1:17" s="2" customFormat="1" ht="45.75" customHeight="1">
      <c r="A96" s="68">
        <v>4</v>
      </c>
      <c r="B96" s="69"/>
      <c r="C96" s="98" t="s">
        <v>146</v>
      </c>
      <c r="D96" s="99"/>
      <c r="E96" s="99"/>
      <c r="F96" s="99"/>
      <c r="G96" s="100"/>
      <c r="H96" s="64" t="s">
        <v>148</v>
      </c>
      <c r="I96" s="85" t="s">
        <v>150</v>
      </c>
      <c r="J96" s="86"/>
      <c r="K96" s="87"/>
      <c r="L96" s="93">
        <f>L90/L105</f>
        <v>2130.2158273381297</v>
      </c>
      <c r="M96" s="93"/>
      <c r="N96" s="136" t="s">
        <v>23</v>
      </c>
      <c r="O96" s="136"/>
      <c r="P96" s="94">
        <f>L96</f>
        <v>2130.2158273381297</v>
      </c>
      <c r="Q96" s="95"/>
    </row>
    <row r="97" spans="1:17" s="2" customFormat="1" ht="41.25" customHeight="1">
      <c r="A97" s="80">
        <v>5</v>
      </c>
      <c r="B97" s="81"/>
      <c r="C97" s="103" t="s">
        <v>167</v>
      </c>
      <c r="D97" s="104"/>
      <c r="E97" s="104"/>
      <c r="F97" s="104"/>
      <c r="G97" s="105"/>
      <c r="H97" s="76" t="s">
        <v>166</v>
      </c>
      <c r="I97" s="85" t="s">
        <v>150</v>
      </c>
      <c r="J97" s="86"/>
      <c r="K97" s="87"/>
      <c r="L97" s="93">
        <f>L91/L106</f>
        <v>38.082191780821915</v>
      </c>
      <c r="M97" s="93"/>
      <c r="N97" s="88"/>
      <c r="O97" s="89"/>
      <c r="P97" s="94">
        <f>L97</f>
        <v>38.082191780821915</v>
      </c>
      <c r="Q97" s="95"/>
    </row>
    <row r="98" spans="1:17" s="2" customFormat="1" ht="17.25" customHeight="1">
      <c r="A98" s="182">
        <v>3</v>
      </c>
      <c r="B98" s="183"/>
      <c r="C98" s="129" t="s">
        <v>59</v>
      </c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1"/>
    </row>
    <row r="99" spans="1:17" s="2" customFormat="1" ht="39" customHeight="1">
      <c r="A99" s="106">
        <v>1</v>
      </c>
      <c r="B99" s="107"/>
      <c r="C99" s="98" t="s">
        <v>99</v>
      </c>
      <c r="D99" s="99"/>
      <c r="E99" s="99"/>
      <c r="F99" s="99"/>
      <c r="G99" s="99"/>
      <c r="H99" s="57" t="s">
        <v>98</v>
      </c>
      <c r="I99" s="85" t="s">
        <v>15</v>
      </c>
      <c r="J99" s="86"/>
      <c r="K99" s="87"/>
      <c r="L99" s="259">
        <v>8148.66</v>
      </c>
      <c r="M99" s="260"/>
      <c r="N99" s="261" t="s">
        <v>23</v>
      </c>
      <c r="O99" s="261"/>
      <c r="P99" s="166">
        <f aca="true" t="shared" si="1" ref="P99:P104">L99</f>
        <v>8148.66</v>
      </c>
      <c r="Q99" s="166"/>
    </row>
    <row r="100" spans="1:17" s="35" customFormat="1" ht="18.75" customHeight="1">
      <c r="A100" s="154"/>
      <c r="B100" s="155"/>
      <c r="C100" s="92" t="s">
        <v>86</v>
      </c>
      <c r="D100" s="92"/>
      <c r="E100" s="92"/>
      <c r="F100" s="92"/>
      <c r="G100" s="92"/>
      <c r="H100" s="56" t="s">
        <v>98</v>
      </c>
      <c r="I100" s="116" t="s">
        <v>15</v>
      </c>
      <c r="J100" s="117"/>
      <c r="K100" s="118"/>
      <c r="L100" s="156">
        <v>9148.61</v>
      </c>
      <c r="M100" s="157"/>
      <c r="N100" s="115" t="s">
        <v>23</v>
      </c>
      <c r="O100" s="115"/>
      <c r="P100" s="136">
        <f t="shared" si="1"/>
        <v>9148.61</v>
      </c>
      <c r="Q100" s="136"/>
    </row>
    <row r="101" spans="1:17" s="35" customFormat="1" ht="18.75" customHeight="1">
      <c r="A101" s="154"/>
      <c r="B101" s="155"/>
      <c r="C101" s="92" t="s">
        <v>87</v>
      </c>
      <c r="D101" s="92"/>
      <c r="E101" s="92"/>
      <c r="F101" s="92"/>
      <c r="G101" s="92"/>
      <c r="H101" s="56" t="s">
        <v>98</v>
      </c>
      <c r="I101" s="116" t="s">
        <v>15</v>
      </c>
      <c r="J101" s="117"/>
      <c r="K101" s="118"/>
      <c r="L101" s="156">
        <v>7148.71</v>
      </c>
      <c r="M101" s="157"/>
      <c r="N101" s="115" t="s">
        <v>23</v>
      </c>
      <c r="O101" s="115"/>
      <c r="P101" s="136">
        <f t="shared" si="1"/>
        <v>7148.71</v>
      </c>
      <c r="Q101" s="136"/>
    </row>
    <row r="102" spans="1:22" s="2" customFormat="1" ht="36" customHeight="1">
      <c r="A102" s="132">
        <v>2</v>
      </c>
      <c r="B102" s="81"/>
      <c r="C102" s="98" t="s">
        <v>151</v>
      </c>
      <c r="D102" s="99"/>
      <c r="E102" s="99"/>
      <c r="F102" s="99"/>
      <c r="G102" s="100"/>
      <c r="H102" s="57" t="s">
        <v>98</v>
      </c>
      <c r="I102" s="85" t="s">
        <v>15</v>
      </c>
      <c r="J102" s="86"/>
      <c r="K102" s="87"/>
      <c r="L102" s="145">
        <v>1800</v>
      </c>
      <c r="M102" s="146"/>
      <c r="N102" s="135" t="s">
        <v>23</v>
      </c>
      <c r="O102" s="135"/>
      <c r="P102" s="135">
        <f>L102</f>
        <v>1800</v>
      </c>
      <c r="Q102" s="135"/>
      <c r="R102" s="17"/>
      <c r="S102" s="17"/>
      <c r="T102" s="17"/>
      <c r="U102" s="17"/>
      <c r="V102" s="17"/>
    </row>
    <row r="103" spans="1:22" s="2" customFormat="1" ht="36" customHeight="1">
      <c r="A103" s="132">
        <v>3</v>
      </c>
      <c r="B103" s="81"/>
      <c r="C103" s="103" t="s">
        <v>152</v>
      </c>
      <c r="D103" s="104"/>
      <c r="E103" s="104"/>
      <c r="F103" s="104"/>
      <c r="G103" s="105"/>
      <c r="H103" s="57" t="s">
        <v>98</v>
      </c>
      <c r="I103" s="85" t="s">
        <v>15</v>
      </c>
      <c r="J103" s="86"/>
      <c r="K103" s="87"/>
      <c r="L103" s="145">
        <v>17.54</v>
      </c>
      <c r="M103" s="146"/>
      <c r="N103" s="135" t="s">
        <v>23</v>
      </c>
      <c r="O103" s="135"/>
      <c r="P103" s="135">
        <f>L103</f>
        <v>17.54</v>
      </c>
      <c r="Q103" s="135"/>
      <c r="R103" s="17"/>
      <c r="S103" s="17"/>
      <c r="T103" s="17"/>
      <c r="U103" s="17"/>
      <c r="V103" s="17"/>
    </row>
    <row r="104" spans="1:17" s="2" customFormat="1" ht="32.25" customHeight="1">
      <c r="A104" s="106">
        <v>4</v>
      </c>
      <c r="B104" s="107"/>
      <c r="C104" s="98" t="s">
        <v>153</v>
      </c>
      <c r="D104" s="99"/>
      <c r="E104" s="99"/>
      <c r="F104" s="99"/>
      <c r="G104" s="100"/>
      <c r="H104" s="57" t="s">
        <v>98</v>
      </c>
      <c r="I104" s="85" t="s">
        <v>15</v>
      </c>
      <c r="J104" s="86"/>
      <c r="K104" s="87"/>
      <c r="L104" s="145">
        <v>2.8</v>
      </c>
      <c r="M104" s="146"/>
      <c r="N104" s="135" t="s">
        <v>23</v>
      </c>
      <c r="O104" s="135"/>
      <c r="P104" s="135">
        <f t="shared" si="1"/>
        <v>2.8</v>
      </c>
      <c r="Q104" s="135"/>
    </row>
    <row r="105" spans="1:17" s="2" customFormat="1" ht="32.25" customHeight="1">
      <c r="A105" s="106">
        <v>5</v>
      </c>
      <c r="B105" s="107"/>
      <c r="C105" s="98" t="s">
        <v>154</v>
      </c>
      <c r="D105" s="99"/>
      <c r="E105" s="99"/>
      <c r="F105" s="99"/>
      <c r="G105" s="100"/>
      <c r="H105" s="57" t="s">
        <v>13</v>
      </c>
      <c r="I105" s="85" t="s">
        <v>109</v>
      </c>
      <c r="J105" s="86"/>
      <c r="K105" s="87"/>
      <c r="L105" s="94">
        <v>139</v>
      </c>
      <c r="M105" s="95"/>
      <c r="N105" s="94" t="s">
        <v>23</v>
      </c>
      <c r="O105" s="95"/>
      <c r="P105" s="94">
        <f>L105</f>
        <v>139</v>
      </c>
      <c r="Q105" s="95"/>
    </row>
    <row r="106" spans="1:17" s="2" customFormat="1" ht="18.75">
      <c r="A106" s="80">
        <v>6</v>
      </c>
      <c r="B106" s="81"/>
      <c r="C106" s="82" t="s">
        <v>168</v>
      </c>
      <c r="D106" s="83"/>
      <c r="E106" s="83"/>
      <c r="F106" s="83"/>
      <c r="G106" s="84"/>
      <c r="H106" s="76" t="s">
        <v>13</v>
      </c>
      <c r="I106" s="85" t="s">
        <v>109</v>
      </c>
      <c r="J106" s="86"/>
      <c r="K106" s="87"/>
      <c r="L106" s="88">
        <v>7300</v>
      </c>
      <c r="M106" s="89"/>
      <c r="N106" s="88"/>
      <c r="O106" s="89"/>
      <c r="P106" s="88">
        <f>L106</f>
        <v>7300</v>
      </c>
      <c r="Q106" s="89"/>
    </row>
    <row r="107" spans="1:21" s="2" customFormat="1" ht="17.25" customHeight="1">
      <c r="A107" s="158">
        <v>4</v>
      </c>
      <c r="B107" s="159"/>
      <c r="C107" s="151" t="s">
        <v>60</v>
      </c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3"/>
      <c r="S107" s="36"/>
      <c r="T107" s="36"/>
      <c r="U107" s="36"/>
    </row>
    <row r="108" spans="1:17" s="2" customFormat="1" ht="87" customHeight="1">
      <c r="A108" s="106">
        <v>1</v>
      </c>
      <c r="B108" s="107"/>
      <c r="C108" s="98" t="s">
        <v>156</v>
      </c>
      <c r="D108" s="99"/>
      <c r="E108" s="99"/>
      <c r="F108" s="99"/>
      <c r="G108" s="100"/>
      <c r="H108" s="57" t="s">
        <v>16</v>
      </c>
      <c r="I108" s="85" t="s">
        <v>15</v>
      </c>
      <c r="J108" s="86"/>
      <c r="K108" s="87"/>
      <c r="L108" s="237">
        <v>100</v>
      </c>
      <c r="M108" s="238"/>
      <c r="N108" s="111" t="s">
        <v>23</v>
      </c>
      <c r="O108" s="111"/>
      <c r="P108" s="237">
        <v>100</v>
      </c>
      <c r="Q108" s="238"/>
    </row>
    <row r="109" spans="1:17" s="2" customFormat="1" ht="45" customHeight="1">
      <c r="A109" s="106">
        <v>2</v>
      </c>
      <c r="B109" s="107"/>
      <c r="C109" s="98" t="s">
        <v>155</v>
      </c>
      <c r="D109" s="99"/>
      <c r="E109" s="99"/>
      <c r="F109" s="99"/>
      <c r="G109" s="100"/>
      <c r="H109" s="57" t="s">
        <v>16</v>
      </c>
      <c r="I109" s="85" t="s">
        <v>15</v>
      </c>
      <c r="J109" s="86"/>
      <c r="K109" s="87"/>
      <c r="L109" s="237">
        <v>100</v>
      </c>
      <c r="M109" s="238"/>
      <c r="N109" s="111" t="s">
        <v>23</v>
      </c>
      <c r="O109" s="111"/>
      <c r="P109" s="237">
        <v>100</v>
      </c>
      <c r="Q109" s="238"/>
    </row>
    <row r="110" spans="1:17" s="2" customFormat="1" ht="14.25" customHeight="1">
      <c r="A110" s="37"/>
      <c r="B110" s="37"/>
      <c r="C110" s="38"/>
      <c r="D110" s="38"/>
      <c r="E110" s="38"/>
      <c r="F110" s="38"/>
      <c r="G110" s="38"/>
      <c r="H110" s="39"/>
      <c r="I110" s="39"/>
      <c r="J110" s="39"/>
      <c r="K110" s="39"/>
      <c r="L110" s="40"/>
      <c r="M110" s="40"/>
      <c r="N110" s="41"/>
      <c r="O110" s="41"/>
      <c r="P110" s="40"/>
      <c r="Q110" s="40"/>
    </row>
    <row r="111" spans="1:17" s="2" customFormat="1" ht="22.5" customHeight="1">
      <c r="A111" s="242" t="s">
        <v>46</v>
      </c>
      <c r="B111" s="243"/>
      <c r="C111" s="243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4"/>
    </row>
    <row r="112" spans="1:17" s="2" customFormat="1" ht="18.75">
      <c r="A112" s="139">
        <v>1</v>
      </c>
      <c r="B112" s="140"/>
      <c r="C112" s="129" t="s">
        <v>57</v>
      </c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1"/>
    </row>
    <row r="113" spans="1:17" s="2" customFormat="1" ht="38.25" customHeight="1">
      <c r="A113" s="241">
        <v>1</v>
      </c>
      <c r="B113" s="241"/>
      <c r="C113" s="164" t="s">
        <v>115</v>
      </c>
      <c r="D113" s="164"/>
      <c r="E113" s="164"/>
      <c r="F113" s="164"/>
      <c r="G113" s="164"/>
      <c r="H113" s="57" t="s">
        <v>29</v>
      </c>
      <c r="I113" s="111" t="s">
        <v>84</v>
      </c>
      <c r="J113" s="111"/>
      <c r="K113" s="111"/>
      <c r="L113" s="141" t="s">
        <v>23</v>
      </c>
      <c r="M113" s="141"/>
      <c r="N113" s="206">
        <v>1000000</v>
      </c>
      <c r="O113" s="206"/>
      <c r="P113" s="245">
        <f>N113</f>
        <v>1000000</v>
      </c>
      <c r="Q113" s="245"/>
    </row>
    <row r="114" spans="1:17" s="2" customFormat="1" ht="25.5" customHeight="1">
      <c r="A114" s="139">
        <v>2</v>
      </c>
      <c r="B114" s="140"/>
      <c r="C114" s="255" t="s">
        <v>58</v>
      </c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7"/>
    </row>
    <row r="115" spans="1:17" s="2" customFormat="1" ht="37.5" customHeight="1">
      <c r="A115" s="106">
        <v>1</v>
      </c>
      <c r="B115" s="107"/>
      <c r="C115" s="98" t="s">
        <v>170</v>
      </c>
      <c r="D115" s="99"/>
      <c r="E115" s="99"/>
      <c r="F115" s="99"/>
      <c r="G115" s="99"/>
      <c r="H115" s="79" t="s">
        <v>13</v>
      </c>
      <c r="I115" s="111" t="s">
        <v>14</v>
      </c>
      <c r="J115" s="111"/>
      <c r="K115" s="111"/>
      <c r="L115" s="80" t="s">
        <v>23</v>
      </c>
      <c r="M115" s="81"/>
      <c r="N115" s="141">
        <v>1</v>
      </c>
      <c r="O115" s="141"/>
      <c r="P115" s="122">
        <f>N115</f>
        <v>1</v>
      </c>
      <c r="Q115" s="123"/>
    </row>
    <row r="116" spans="1:17" s="2" customFormat="1" ht="18.75">
      <c r="A116" s="139">
        <v>3</v>
      </c>
      <c r="B116" s="140"/>
      <c r="C116" s="129" t="s">
        <v>59</v>
      </c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1"/>
    </row>
    <row r="117" spans="1:17" s="2" customFormat="1" ht="36" customHeight="1">
      <c r="A117" s="106">
        <v>1</v>
      </c>
      <c r="B117" s="107"/>
      <c r="C117" s="98" t="s">
        <v>169</v>
      </c>
      <c r="D117" s="99"/>
      <c r="E117" s="99"/>
      <c r="F117" s="99"/>
      <c r="G117" s="99"/>
      <c r="H117" s="57" t="s">
        <v>29</v>
      </c>
      <c r="I117" s="85" t="s">
        <v>15</v>
      </c>
      <c r="J117" s="86"/>
      <c r="K117" s="87"/>
      <c r="L117" s="241" t="s">
        <v>23</v>
      </c>
      <c r="M117" s="241"/>
      <c r="N117" s="206">
        <f>N113/N115</f>
        <v>1000000</v>
      </c>
      <c r="O117" s="206"/>
      <c r="P117" s="94">
        <f>N117</f>
        <v>1000000</v>
      </c>
      <c r="Q117" s="95"/>
    </row>
    <row r="118" spans="1:17" s="2" customFormat="1" ht="18.75">
      <c r="A118" s="158">
        <v>4</v>
      </c>
      <c r="B118" s="159"/>
      <c r="C118" s="151" t="s">
        <v>60</v>
      </c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3"/>
    </row>
    <row r="119" spans="1:17" s="2" customFormat="1" ht="55.5" customHeight="1">
      <c r="A119" s="106">
        <v>1</v>
      </c>
      <c r="B119" s="107"/>
      <c r="C119" s="98" t="s">
        <v>157</v>
      </c>
      <c r="D119" s="99"/>
      <c r="E119" s="99"/>
      <c r="F119" s="99"/>
      <c r="G119" s="99"/>
      <c r="H119" s="57" t="s">
        <v>16</v>
      </c>
      <c r="I119" s="85" t="s">
        <v>15</v>
      </c>
      <c r="J119" s="86"/>
      <c r="K119" s="87"/>
      <c r="L119" s="141" t="s">
        <v>23</v>
      </c>
      <c r="M119" s="141"/>
      <c r="N119" s="141">
        <v>100</v>
      </c>
      <c r="O119" s="141"/>
      <c r="P119" s="141">
        <f>N119</f>
        <v>100</v>
      </c>
      <c r="Q119" s="141"/>
    </row>
    <row r="120" spans="1:17" s="2" customFormat="1" ht="45" customHeight="1">
      <c r="A120" s="124" t="s">
        <v>132</v>
      </c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25"/>
    </row>
    <row r="121" spans="1:17" s="2" customFormat="1" ht="26.25" customHeight="1">
      <c r="A121" s="139">
        <v>1</v>
      </c>
      <c r="B121" s="140"/>
      <c r="C121" s="129" t="s">
        <v>57</v>
      </c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1"/>
    </row>
    <row r="122" spans="1:17" s="2" customFormat="1" ht="45" customHeight="1">
      <c r="A122" s="106">
        <v>1</v>
      </c>
      <c r="B122" s="107"/>
      <c r="C122" s="98" t="s">
        <v>158</v>
      </c>
      <c r="D122" s="99"/>
      <c r="E122" s="99"/>
      <c r="F122" s="99"/>
      <c r="G122" s="100"/>
      <c r="H122" s="64" t="s">
        <v>13</v>
      </c>
      <c r="I122" s="119" t="s">
        <v>14</v>
      </c>
      <c r="J122" s="120"/>
      <c r="K122" s="121"/>
      <c r="L122" s="122">
        <v>1</v>
      </c>
      <c r="M122" s="123"/>
      <c r="N122" s="124"/>
      <c r="O122" s="125"/>
      <c r="P122" s="122">
        <f>L122</f>
        <v>1</v>
      </c>
      <c r="Q122" s="123"/>
    </row>
    <row r="123" spans="1:17" s="2" customFormat="1" ht="45" customHeight="1">
      <c r="A123" s="106">
        <v>2</v>
      </c>
      <c r="B123" s="107"/>
      <c r="C123" s="98" t="s">
        <v>139</v>
      </c>
      <c r="D123" s="99"/>
      <c r="E123" s="99"/>
      <c r="F123" s="99"/>
      <c r="G123" s="100"/>
      <c r="H123" s="64" t="s">
        <v>98</v>
      </c>
      <c r="I123" s="85" t="s">
        <v>84</v>
      </c>
      <c r="J123" s="86"/>
      <c r="K123" s="87"/>
      <c r="L123" s="133">
        <v>1597878</v>
      </c>
      <c r="M123" s="134"/>
      <c r="N123" s="133"/>
      <c r="O123" s="134"/>
      <c r="P123" s="133">
        <f>L123</f>
        <v>1597878</v>
      </c>
      <c r="Q123" s="134"/>
    </row>
    <row r="124" spans="1:17" s="2" customFormat="1" ht="45" customHeight="1">
      <c r="A124" s="106">
        <v>3</v>
      </c>
      <c r="B124" s="107"/>
      <c r="C124" s="98" t="s">
        <v>140</v>
      </c>
      <c r="D124" s="99"/>
      <c r="E124" s="99"/>
      <c r="F124" s="99"/>
      <c r="G124" s="100"/>
      <c r="H124" s="64" t="s">
        <v>98</v>
      </c>
      <c r="I124" s="85" t="s">
        <v>84</v>
      </c>
      <c r="J124" s="86"/>
      <c r="K124" s="87"/>
      <c r="L124" s="133">
        <v>380092</v>
      </c>
      <c r="M124" s="134"/>
      <c r="N124" s="133"/>
      <c r="O124" s="134"/>
      <c r="P124" s="133">
        <f>L124</f>
        <v>380092</v>
      </c>
      <c r="Q124" s="134"/>
    </row>
    <row r="125" spans="1:17" s="2" customFormat="1" ht="18.75">
      <c r="A125" s="106">
        <v>4</v>
      </c>
      <c r="B125" s="107"/>
      <c r="C125" s="98" t="s">
        <v>141</v>
      </c>
      <c r="D125" s="99"/>
      <c r="E125" s="99"/>
      <c r="F125" s="99"/>
      <c r="G125" s="100"/>
      <c r="H125" s="64" t="s">
        <v>98</v>
      </c>
      <c r="I125" s="85" t="s">
        <v>84</v>
      </c>
      <c r="J125" s="86"/>
      <c r="K125" s="87"/>
      <c r="L125" s="142">
        <v>979948</v>
      </c>
      <c r="M125" s="143"/>
      <c r="N125" s="142"/>
      <c r="O125" s="143"/>
      <c r="P125" s="142">
        <f>L125</f>
        <v>979948</v>
      </c>
      <c r="Q125" s="143"/>
    </row>
    <row r="126" spans="1:17" s="2" customFormat="1" ht="18.75">
      <c r="A126" s="106">
        <v>5</v>
      </c>
      <c r="B126" s="107"/>
      <c r="C126" s="98" t="s">
        <v>142</v>
      </c>
      <c r="D126" s="99"/>
      <c r="E126" s="99"/>
      <c r="F126" s="99"/>
      <c r="G126" s="100"/>
      <c r="H126" s="64" t="s">
        <v>98</v>
      </c>
      <c r="I126" s="85" t="s">
        <v>159</v>
      </c>
      <c r="J126" s="86"/>
      <c r="K126" s="87"/>
      <c r="L126" s="142">
        <v>50000</v>
      </c>
      <c r="M126" s="143"/>
      <c r="N126" s="142"/>
      <c r="O126" s="143"/>
      <c r="P126" s="142">
        <f>L126</f>
        <v>50000</v>
      </c>
      <c r="Q126" s="143"/>
    </row>
    <row r="127" spans="1:17" s="2" customFormat="1" ht="18.75">
      <c r="A127" s="139">
        <v>2</v>
      </c>
      <c r="B127" s="140"/>
      <c r="C127" s="129" t="s">
        <v>58</v>
      </c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1"/>
    </row>
    <row r="128" spans="1:17" s="2" customFormat="1" ht="61.5" customHeight="1">
      <c r="A128" s="106">
        <v>1</v>
      </c>
      <c r="B128" s="107"/>
      <c r="C128" s="98" t="s">
        <v>143</v>
      </c>
      <c r="D128" s="99"/>
      <c r="E128" s="99"/>
      <c r="F128" s="99"/>
      <c r="G128" s="100"/>
      <c r="H128" s="64" t="s">
        <v>147</v>
      </c>
      <c r="I128" s="85" t="s">
        <v>150</v>
      </c>
      <c r="J128" s="86"/>
      <c r="K128" s="87"/>
      <c r="L128" s="90">
        <f>L123/L133</f>
        <v>859.0741935483871</v>
      </c>
      <c r="M128" s="91"/>
      <c r="N128" s="90"/>
      <c r="O128" s="91"/>
      <c r="P128" s="90">
        <f>L128</f>
        <v>859.0741935483871</v>
      </c>
      <c r="Q128" s="91"/>
    </row>
    <row r="129" spans="1:17" s="2" customFormat="1" ht="39.75" customHeight="1">
      <c r="A129" s="147">
        <v>2</v>
      </c>
      <c r="B129" s="147"/>
      <c r="C129" s="103" t="s">
        <v>144</v>
      </c>
      <c r="D129" s="104"/>
      <c r="E129" s="104"/>
      <c r="F129" s="104"/>
      <c r="G129" s="105"/>
      <c r="H129" s="64" t="s">
        <v>148</v>
      </c>
      <c r="I129" s="85" t="s">
        <v>150</v>
      </c>
      <c r="J129" s="86"/>
      <c r="K129" s="87"/>
      <c r="L129" s="90">
        <f>L124/L134</f>
        <v>21670.011402508553</v>
      </c>
      <c r="M129" s="91"/>
      <c r="N129" s="90"/>
      <c r="O129" s="91"/>
      <c r="P129" s="90">
        <f>L129</f>
        <v>21670.011402508553</v>
      </c>
      <c r="Q129" s="91"/>
    </row>
    <row r="130" spans="1:17" s="2" customFormat="1" ht="51" customHeight="1">
      <c r="A130" s="106">
        <v>3</v>
      </c>
      <c r="B130" s="107"/>
      <c r="C130" s="98" t="s">
        <v>145</v>
      </c>
      <c r="D130" s="99"/>
      <c r="E130" s="99"/>
      <c r="F130" s="99"/>
      <c r="G130" s="100"/>
      <c r="H130" s="64" t="s">
        <v>149</v>
      </c>
      <c r="I130" s="85" t="s">
        <v>150</v>
      </c>
      <c r="J130" s="86"/>
      <c r="K130" s="87"/>
      <c r="L130" s="90">
        <f>L125/L135</f>
        <v>349981.4285714286</v>
      </c>
      <c r="M130" s="91"/>
      <c r="N130" s="90"/>
      <c r="O130" s="91"/>
      <c r="P130" s="90">
        <f>L130</f>
        <v>349981.4285714286</v>
      </c>
      <c r="Q130" s="91"/>
    </row>
    <row r="131" spans="1:17" s="2" customFormat="1" ht="48.75" customHeight="1">
      <c r="A131" s="106">
        <v>5</v>
      </c>
      <c r="B131" s="107"/>
      <c r="C131" s="98" t="s">
        <v>146</v>
      </c>
      <c r="D131" s="99"/>
      <c r="E131" s="99"/>
      <c r="F131" s="99"/>
      <c r="G131" s="100"/>
      <c r="H131" s="64" t="s">
        <v>148</v>
      </c>
      <c r="I131" s="85" t="s">
        <v>150</v>
      </c>
      <c r="J131" s="86"/>
      <c r="K131" s="87"/>
      <c r="L131" s="90">
        <f>L126/L136</f>
        <v>359.71223021582733</v>
      </c>
      <c r="M131" s="91"/>
      <c r="N131" s="90"/>
      <c r="O131" s="91"/>
      <c r="P131" s="90">
        <f>L131</f>
        <v>359.71223021582733</v>
      </c>
      <c r="Q131" s="91"/>
    </row>
    <row r="132" spans="1:17" s="2" customFormat="1" ht="18.75">
      <c r="A132" s="139">
        <v>3</v>
      </c>
      <c r="B132" s="140"/>
      <c r="C132" s="129" t="s">
        <v>59</v>
      </c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1"/>
    </row>
    <row r="133" spans="1:17" s="2" customFormat="1" ht="18.75">
      <c r="A133" s="106">
        <v>1</v>
      </c>
      <c r="B133" s="107"/>
      <c r="C133" s="98" t="s">
        <v>151</v>
      </c>
      <c r="D133" s="99"/>
      <c r="E133" s="99"/>
      <c r="F133" s="99"/>
      <c r="G133" s="100"/>
      <c r="H133" s="64" t="s">
        <v>29</v>
      </c>
      <c r="I133" s="85" t="s">
        <v>150</v>
      </c>
      <c r="J133" s="86"/>
      <c r="K133" s="87"/>
      <c r="L133" s="90">
        <v>1860</v>
      </c>
      <c r="M133" s="91"/>
      <c r="N133" s="90"/>
      <c r="O133" s="91"/>
      <c r="P133" s="90">
        <f>L133</f>
        <v>1860</v>
      </c>
      <c r="Q133" s="91"/>
    </row>
    <row r="134" spans="1:17" s="2" customFormat="1" ht="18.75">
      <c r="A134" s="147">
        <v>2</v>
      </c>
      <c r="B134" s="147"/>
      <c r="C134" s="103" t="s">
        <v>152</v>
      </c>
      <c r="D134" s="104"/>
      <c r="E134" s="104"/>
      <c r="F134" s="104"/>
      <c r="G134" s="105"/>
      <c r="H134" s="64" t="s">
        <v>29</v>
      </c>
      <c r="I134" s="85" t="s">
        <v>150</v>
      </c>
      <c r="J134" s="86"/>
      <c r="K134" s="87"/>
      <c r="L134" s="90">
        <v>17.54</v>
      </c>
      <c r="M134" s="91"/>
      <c r="N134" s="90"/>
      <c r="O134" s="91"/>
      <c r="P134" s="90">
        <f>L134</f>
        <v>17.54</v>
      </c>
      <c r="Q134" s="91"/>
    </row>
    <row r="135" spans="1:17" s="2" customFormat="1" ht="18.75">
      <c r="A135" s="106">
        <v>3</v>
      </c>
      <c r="B135" s="107"/>
      <c r="C135" s="98" t="s">
        <v>153</v>
      </c>
      <c r="D135" s="99"/>
      <c r="E135" s="99"/>
      <c r="F135" s="99"/>
      <c r="G135" s="100"/>
      <c r="H135" s="64" t="s">
        <v>29</v>
      </c>
      <c r="I135" s="85" t="s">
        <v>150</v>
      </c>
      <c r="J135" s="86"/>
      <c r="K135" s="87"/>
      <c r="L135" s="90">
        <v>2.8</v>
      </c>
      <c r="M135" s="91"/>
      <c r="N135" s="90"/>
      <c r="O135" s="91"/>
      <c r="P135" s="90">
        <f>L135</f>
        <v>2.8</v>
      </c>
      <c r="Q135" s="91"/>
    </row>
    <row r="136" spans="1:17" s="2" customFormat="1" ht="18.75">
      <c r="A136" s="106">
        <v>4</v>
      </c>
      <c r="B136" s="107"/>
      <c r="C136" s="98" t="s">
        <v>154</v>
      </c>
      <c r="D136" s="99"/>
      <c r="E136" s="99"/>
      <c r="F136" s="99"/>
      <c r="G136" s="100"/>
      <c r="H136" s="64" t="s">
        <v>29</v>
      </c>
      <c r="I136" s="85" t="s">
        <v>150</v>
      </c>
      <c r="J136" s="86"/>
      <c r="K136" s="87"/>
      <c r="L136" s="90">
        <v>139</v>
      </c>
      <c r="M136" s="91"/>
      <c r="N136" s="90"/>
      <c r="O136" s="91"/>
      <c r="P136" s="90">
        <f>L136</f>
        <v>139</v>
      </c>
      <c r="Q136" s="91"/>
    </row>
    <row r="137" spans="1:17" s="2" customFormat="1" ht="18.75">
      <c r="A137" s="158">
        <v>4</v>
      </c>
      <c r="B137" s="159"/>
      <c r="C137" s="70" t="s">
        <v>60</v>
      </c>
      <c r="D137" s="71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59"/>
    </row>
    <row r="138" spans="1:17" s="2" customFormat="1" ht="18.75">
      <c r="A138" s="106">
        <v>1</v>
      </c>
      <c r="B138" s="107"/>
      <c r="C138" s="98" t="s">
        <v>160</v>
      </c>
      <c r="D138" s="99"/>
      <c r="E138" s="99"/>
      <c r="F138" s="99"/>
      <c r="G138" s="100"/>
      <c r="H138" s="64" t="s">
        <v>16</v>
      </c>
      <c r="I138" s="85" t="s">
        <v>15</v>
      </c>
      <c r="J138" s="86"/>
      <c r="K138" s="86"/>
      <c r="L138" s="106">
        <v>100</v>
      </c>
      <c r="M138" s="107"/>
      <c r="N138" s="106"/>
      <c r="O138" s="107"/>
      <c r="P138" s="106">
        <f>L138</f>
        <v>100</v>
      </c>
      <c r="Q138" s="107"/>
    </row>
    <row r="139" spans="1:17" s="2" customFormat="1" ht="18.75">
      <c r="A139" s="37"/>
      <c r="B139" s="37"/>
      <c r="C139" s="38"/>
      <c r="D139" s="38"/>
      <c r="E139" s="38"/>
      <c r="F139" s="38"/>
      <c r="G139" s="38"/>
      <c r="H139" s="39"/>
      <c r="I139" s="39"/>
      <c r="J139" s="39"/>
      <c r="K139" s="39"/>
      <c r="L139" s="72"/>
      <c r="M139" s="72"/>
      <c r="N139" s="72"/>
      <c r="O139" s="72"/>
      <c r="P139" s="72"/>
      <c r="Q139" s="72"/>
    </row>
    <row r="140" spans="1:17" s="2" customFormat="1" ht="18.75">
      <c r="A140" s="42" t="s">
        <v>41</v>
      </c>
      <c r="B140" s="43"/>
      <c r="C140" s="43"/>
      <c r="D140" s="43"/>
      <c r="E140" s="43"/>
      <c r="F140" s="43"/>
      <c r="G140" s="43"/>
      <c r="H140" s="43"/>
      <c r="I140" s="30"/>
      <c r="J140" s="30"/>
      <c r="K140" s="30"/>
      <c r="L140" s="30"/>
      <c r="M140" s="30"/>
      <c r="N140" s="30"/>
      <c r="O140" s="30"/>
      <c r="P140" s="44"/>
      <c r="Q140" s="44"/>
    </row>
    <row r="141" spans="1:17" s="2" customFormat="1" ht="18.75">
      <c r="A141" s="42" t="s">
        <v>61</v>
      </c>
      <c r="B141" s="43"/>
      <c r="C141" s="43"/>
      <c r="D141" s="43"/>
      <c r="E141" s="43"/>
      <c r="F141" s="43"/>
      <c r="G141" s="43"/>
      <c r="H141" s="43"/>
      <c r="I141" s="30"/>
      <c r="J141" s="30"/>
      <c r="K141" s="30"/>
      <c r="L141" s="30"/>
      <c r="M141" s="30"/>
      <c r="N141" s="30"/>
      <c r="O141" s="30"/>
      <c r="P141" s="44"/>
      <c r="Q141" s="45"/>
    </row>
    <row r="142" spans="1:17" s="2" customFormat="1" ht="18.75">
      <c r="A142" s="45" t="s">
        <v>135</v>
      </c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30"/>
      <c r="P142" s="30"/>
      <c r="Q142" s="45"/>
    </row>
    <row r="143" spans="1:16" s="49" customFormat="1" ht="18.75">
      <c r="A143" s="45" t="s">
        <v>119</v>
      </c>
      <c r="B143" s="45"/>
      <c r="C143" s="45"/>
      <c r="D143" s="45"/>
      <c r="E143" s="45"/>
      <c r="F143" s="45"/>
      <c r="G143" s="45"/>
      <c r="H143" s="45"/>
      <c r="I143" s="46"/>
      <c r="J143" s="46"/>
      <c r="K143" s="47" t="s">
        <v>136</v>
      </c>
      <c r="L143" s="48"/>
      <c r="M143" s="47"/>
      <c r="N143" s="45"/>
      <c r="O143" s="30"/>
      <c r="P143" s="30"/>
    </row>
    <row r="144" spans="1:17" s="2" customFormat="1" ht="18" customHeight="1">
      <c r="A144" s="50" t="s">
        <v>120</v>
      </c>
      <c r="B144" s="51"/>
      <c r="C144" s="51"/>
      <c r="D144" s="51"/>
      <c r="E144" s="51"/>
      <c r="F144" s="51"/>
      <c r="G144" s="51"/>
      <c r="H144" s="51"/>
      <c r="I144" s="30" t="s">
        <v>116</v>
      </c>
      <c r="J144" s="30"/>
      <c r="K144" s="30" t="s">
        <v>118</v>
      </c>
      <c r="L144" s="30"/>
      <c r="N144" s="51"/>
      <c r="O144" s="30"/>
      <c r="P144" s="30"/>
      <c r="Q144" s="45"/>
    </row>
    <row r="145" spans="1:17" s="2" customFormat="1" ht="18.75">
      <c r="A145" s="45" t="s">
        <v>103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45"/>
      <c r="Q145" s="45"/>
    </row>
    <row r="146" spans="1:17" s="2" customFormat="1" ht="16.5" customHeight="1">
      <c r="A146" s="45" t="s">
        <v>42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45"/>
      <c r="Q146" s="45"/>
    </row>
    <row r="147" spans="1:17" s="2" customFormat="1" ht="18.75">
      <c r="A147" s="45" t="s">
        <v>43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45"/>
      <c r="Q147" s="45"/>
    </row>
    <row r="148" spans="1:17" s="2" customFormat="1" ht="18.75">
      <c r="A148" s="254" t="s">
        <v>62</v>
      </c>
      <c r="B148" s="254"/>
      <c r="C148" s="254"/>
      <c r="D148" s="254"/>
      <c r="E148" s="254"/>
      <c r="F148" s="254"/>
      <c r="G148" s="254"/>
      <c r="H148" s="30"/>
      <c r="I148" s="30"/>
      <c r="J148" s="30"/>
      <c r="K148" s="30"/>
      <c r="L148" s="30"/>
      <c r="M148" s="30"/>
      <c r="N148" s="30"/>
      <c r="O148" s="30"/>
      <c r="P148" s="45"/>
      <c r="Q148" s="44"/>
    </row>
    <row r="149" spans="1:17" s="2" customFormat="1" ht="15" customHeight="1">
      <c r="A149" s="45" t="s">
        <v>122</v>
      </c>
      <c r="B149" s="30"/>
      <c r="C149" s="30"/>
      <c r="D149" s="30"/>
      <c r="E149" s="30"/>
      <c r="F149" s="30"/>
      <c r="G149" s="30"/>
      <c r="H149" s="30"/>
      <c r="I149" s="52"/>
      <c r="J149" s="52"/>
      <c r="K149" s="52"/>
      <c r="L149" s="52"/>
      <c r="M149" s="52"/>
      <c r="N149" s="52"/>
      <c r="O149" s="30"/>
      <c r="P149" s="44"/>
      <c r="Q149" s="12"/>
    </row>
    <row r="150" spans="1:17" s="2" customFormat="1" ht="18" customHeight="1">
      <c r="A150" s="44" t="s">
        <v>121</v>
      </c>
      <c r="B150" s="30"/>
      <c r="C150" s="30"/>
      <c r="D150" s="30"/>
      <c r="E150" s="30"/>
      <c r="F150" s="30"/>
      <c r="G150" s="30"/>
      <c r="H150" s="30"/>
      <c r="I150" s="46"/>
      <c r="J150" s="46"/>
      <c r="K150" s="47" t="s">
        <v>123</v>
      </c>
      <c r="L150" s="48"/>
      <c r="M150" s="47"/>
      <c r="P150" s="53"/>
      <c r="Q150" s="58"/>
    </row>
    <row r="151" spans="1:17" s="2" customFormat="1" ht="14.25" customHeight="1">
      <c r="A151" s="12" t="s">
        <v>117</v>
      </c>
      <c r="B151" s="30"/>
      <c r="C151" s="30"/>
      <c r="D151" s="30"/>
      <c r="E151" s="30"/>
      <c r="F151" s="30"/>
      <c r="G151" s="30"/>
      <c r="H151" s="30"/>
      <c r="I151" s="30" t="s">
        <v>116</v>
      </c>
      <c r="J151" s="30"/>
      <c r="K151" s="30" t="s">
        <v>118</v>
      </c>
      <c r="L151" s="30"/>
      <c r="P151" s="30"/>
      <c r="Q151" s="58"/>
    </row>
    <row r="152" spans="1:17" s="2" customFormat="1" ht="18.75">
      <c r="A152" s="49" t="s">
        <v>63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54"/>
      <c r="Q152" s="58"/>
    </row>
    <row r="153" spans="1:17" s="2" customFormat="1" ht="18.75">
      <c r="A153" s="55" t="s">
        <v>37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58"/>
      <c r="Q153" s="58"/>
    </row>
    <row r="154" spans="1:17" s="2" customFormat="1" ht="18.7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1:17" s="2" customFormat="1" ht="18.7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1:17" s="2" customFormat="1" ht="18.7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1:17" s="2" customFormat="1" ht="18.7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1:17" s="2" customFormat="1" ht="18.7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1:17" s="2" customFormat="1" ht="18.7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1:17" s="2" customFormat="1" ht="18.7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1:17" s="2" customFormat="1" ht="18.7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1:17" s="2" customFormat="1" ht="18.7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1:17" s="2" customFormat="1" ht="18.7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1:17" s="2" customFormat="1" ht="18.7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1:17" s="2" customFormat="1" ht="18.7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1:17" s="2" customFormat="1" ht="18.7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1:17" s="2" customFormat="1" ht="18.7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1:17" s="2" customFormat="1" ht="18.7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1:17" s="2" customFormat="1" ht="18.7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1:17" s="2" customFormat="1" ht="18.7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1:17" s="2" customFormat="1" ht="18.7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1:17" s="2" customFormat="1" ht="18.7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1:17" s="2" customFormat="1" ht="18.7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1:17" s="2" customFormat="1" ht="18.7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1:17" s="2" customFormat="1" ht="18.7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1:17" s="2" customFormat="1" ht="18.7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1:17" s="2" customFormat="1" ht="18.7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1:17" s="2" customFormat="1" ht="18.7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1:17" s="2" customFormat="1" ht="18.7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1:17" s="2" customFormat="1" ht="18.7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1:17" s="2" customFormat="1" ht="18.7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1:17" s="2" customFormat="1" ht="18.7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1:17" s="2" customFormat="1" ht="18.7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</row>
    <row r="184" spans="1:17" s="2" customFormat="1" ht="18.7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</row>
    <row r="185" spans="1:17" s="2" customFormat="1" ht="18.7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</row>
    <row r="186" spans="1:17" s="2" customFormat="1" ht="18.7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</row>
    <row r="187" spans="1:17" s="2" customFormat="1" ht="18.7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</row>
    <row r="188" spans="1:17" s="2" customFormat="1" ht="18.7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</row>
    <row r="189" spans="1:17" s="2" customFormat="1" ht="18.7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</row>
    <row r="190" spans="1:17" s="2" customFormat="1" ht="18.7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</row>
    <row r="191" spans="1:17" s="2" customFormat="1" ht="18.7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</row>
    <row r="192" spans="1:17" s="2" customFormat="1" ht="18.7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</row>
    <row r="193" spans="1:17" s="2" customFormat="1" ht="18.7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</row>
    <row r="194" spans="1:17" s="2" customFormat="1" ht="18.7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</row>
    <row r="195" spans="1:17" s="2" customFormat="1" ht="18.7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</row>
    <row r="196" spans="1:17" s="2" customFormat="1" ht="18.7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</row>
    <row r="197" spans="1:17" s="2" customFormat="1" ht="18.7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</row>
    <row r="198" spans="1:17" s="2" customFormat="1" ht="18.7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</row>
    <row r="199" spans="1:17" s="2" customFormat="1" ht="18.7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</row>
    <row r="200" spans="1:17" s="2" customFormat="1" ht="18.7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</row>
    <row r="201" spans="1:17" s="2" customFormat="1" ht="18.7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</row>
    <row r="202" spans="1:17" s="2" customFormat="1" ht="18.7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</row>
    <row r="203" spans="1:17" s="2" customFormat="1" ht="18.7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</row>
    <row r="204" spans="1:17" s="2" customFormat="1" ht="18.7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</row>
    <row r="205" spans="1:17" s="2" customFormat="1" ht="18.7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</row>
    <row r="206" spans="1:17" s="2" customFormat="1" ht="18.7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</row>
    <row r="207" spans="1:17" s="2" customFormat="1" ht="18.7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</row>
    <row r="208" spans="1:17" s="2" customFormat="1" ht="18.7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</row>
    <row r="209" spans="1:17" s="2" customFormat="1" ht="18.7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</row>
    <row r="210" spans="1:17" s="2" customFormat="1" ht="18.7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</row>
    <row r="211" spans="1:17" s="2" customFormat="1" ht="18.7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</row>
    <row r="212" spans="1:17" s="2" customFormat="1" ht="18.7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</row>
    <row r="213" spans="1:17" s="2" customFormat="1" ht="18.7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</row>
    <row r="214" spans="1:17" s="2" customFormat="1" ht="18.7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</row>
    <row r="215" spans="1:17" s="2" customFormat="1" ht="18.7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</row>
    <row r="216" spans="1:17" s="2" customFormat="1" ht="18.7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</row>
    <row r="217" spans="1:17" s="2" customFormat="1" ht="18.7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</row>
    <row r="218" spans="1:17" s="2" customFormat="1" ht="18.7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</row>
    <row r="219" spans="1:17" s="2" customFormat="1" ht="18.7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</row>
    <row r="220" spans="1:17" s="2" customFormat="1" ht="18.7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</row>
    <row r="221" spans="1:17" s="2" customFormat="1" ht="18.7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</row>
    <row r="222" spans="1:17" s="2" customFormat="1" ht="18.7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</row>
    <row r="223" spans="1:17" s="2" customFormat="1" ht="18.7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</row>
    <row r="224" spans="1:17" s="2" customFormat="1" ht="18.7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</row>
    <row r="225" spans="1:17" s="2" customFormat="1" ht="18.7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</row>
    <row r="226" spans="1:17" s="2" customFormat="1" ht="18.7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</row>
    <row r="227" spans="1:17" s="2" customFormat="1" ht="18.7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</row>
    <row r="228" spans="1:17" s="2" customFormat="1" ht="18.7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</row>
    <row r="229" spans="1:17" s="2" customFormat="1" ht="18.7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</row>
    <row r="230" spans="1:17" s="2" customFormat="1" ht="18.7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</row>
    <row r="231" spans="1:17" s="2" customFormat="1" ht="18.7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</row>
    <row r="232" spans="1:17" s="2" customFormat="1" ht="18.7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</row>
    <row r="233" spans="1:17" s="2" customFormat="1" ht="18.7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</row>
    <row r="234" spans="1:17" s="2" customFormat="1" ht="18.7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</row>
  </sheetData>
  <sheetProtection/>
  <mergeCells count="476">
    <mergeCell ref="C85:G85"/>
    <mergeCell ref="A84:B84"/>
    <mergeCell ref="C84:G84"/>
    <mergeCell ref="N86:O86"/>
    <mergeCell ref="P86:Q86"/>
    <mergeCell ref="A86:B86"/>
    <mergeCell ref="C86:G86"/>
    <mergeCell ref="I86:K86"/>
    <mergeCell ref="L86:M86"/>
    <mergeCell ref="P84:Q84"/>
    <mergeCell ref="P80:Q80"/>
    <mergeCell ref="A82:B82"/>
    <mergeCell ref="C82:G82"/>
    <mergeCell ref="I82:K82"/>
    <mergeCell ref="L82:M82"/>
    <mergeCell ref="N82:O82"/>
    <mergeCell ref="P82:Q82"/>
    <mergeCell ref="L103:M103"/>
    <mergeCell ref="C99:G99"/>
    <mergeCell ref="I99:K99"/>
    <mergeCell ref="L99:M99"/>
    <mergeCell ref="N99:O99"/>
    <mergeCell ref="P99:Q99"/>
    <mergeCell ref="I103:K103"/>
    <mergeCell ref="P103:Q103"/>
    <mergeCell ref="A117:B117"/>
    <mergeCell ref="C112:Q112"/>
    <mergeCell ref="A115:B115"/>
    <mergeCell ref="L17:O17"/>
    <mergeCell ref="A99:B99"/>
    <mergeCell ref="A105:B105"/>
    <mergeCell ref="I105:K105"/>
    <mergeCell ref="N105:O105"/>
    <mergeCell ref="P105:Q105"/>
    <mergeCell ref="L105:M105"/>
    <mergeCell ref="A148:G148"/>
    <mergeCell ref="A98:B98"/>
    <mergeCell ref="A107:B107"/>
    <mergeCell ref="A112:B112"/>
    <mergeCell ref="A114:B114"/>
    <mergeCell ref="A116:B116"/>
    <mergeCell ref="A118:B118"/>
    <mergeCell ref="A119:B119"/>
    <mergeCell ref="C119:G119"/>
    <mergeCell ref="C114:Q114"/>
    <mergeCell ref="B13:C13"/>
    <mergeCell ref="E13:Q13"/>
    <mergeCell ref="M2:Q2"/>
    <mergeCell ref="E15:Q15"/>
    <mergeCell ref="M3:Q3"/>
    <mergeCell ref="A11:Q11"/>
    <mergeCell ref="B15:C15"/>
    <mergeCell ref="M5:Q5"/>
    <mergeCell ref="C96:G96"/>
    <mergeCell ref="I96:K96"/>
    <mergeCell ref="L66:M67"/>
    <mergeCell ref="L93:M93"/>
    <mergeCell ref="M1:P1"/>
    <mergeCell ref="B14:E14"/>
    <mergeCell ref="F14:R14"/>
    <mergeCell ref="B16:C16"/>
    <mergeCell ref="M7:Q7"/>
    <mergeCell ref="A12:Q12"/>
    <mergeCell ref="A113:B113"/>
    <mergeCell ref="C113:G113"/>
    <mergeCell ref="A111:Q111"/>
    <mergeCell ref="L113:M113"/>
    <mergeCell ref="N113:O113"/>
    <mergeCell ref="P113:Q113"/>
    <mergeCell ref="I113:K113"/>
    <mergeCell ref="C115:G115"/>
    <mergeCell ref="I115:K115"/>
    <mergeCell ref="L115:M115"/>
    <mergeCell ref="N115:O115"/>
    <mergeCell ref="C117:G117"/>
    <mergeCell ref="N117:O117"/>
    <mergeCell ref="C116:Q116"/>
    <mergeCell ref="P115:Q115"/>
    <mergeCell ref="I117:K117"/>
    <mergeCell ref="L117:M117"/>
    <mergeCell ref="A109:B109"/>
    <mergeCell ref="C107:Q107"/>
    <mergeCell ref="A108:B108"/>
    <mergeCell ref="P108:Q108"/>
    <mergeCell ref="N108:O108"/>
    <mergeCell ref="N109:O109"/>
    <mergeCell ref="I108:K108"/>
    <mergeCell ref="I109:K109"/>
    <mergeCell ref="L108:M108"/>
    <mergeCell ref="L109:M109"/>
    <mergeCell ref="P61:Q61"/>
    <mergeCell ref="A93:B93"/>
    <mergeCell ref="P93:Q93"/>
    <mergeCell ref="A68:B68"/>
    <mergeCell ref="C68:G68"/>
    <mergeCell ref="C71:G71"/>
    <mergeCell ref="A87:B87"/>
    <mergeCell ref="C88:G88"/>
    <mergeCell ref="A92:B92"/>
    <mergeCell ref="H66:H67"/>
    <mergeCell ref="P109:Q109"/>
    <mergeCell ref="I68:K68"/>
    <mergeCell ref="C92:Q92"/>
    <mergeCell ref="C98:Q98"/>
    <mergeCell ref="L68:M68"/>
    <mergeCell ref="P87:Q87"/>
    <mergeCell ref="P90:Q90"/>
    <mergeCell ref="P81:Q81"/>
    <mergeCell ref="P79:Q79"/>
    <mergeCell ref="C90:G90"/>
    <mergeCell ref="P62:Q62"/>
    <mergeCell ref="N66:O67"/>
    <mergeCell ref="N71:O71"/>
    <mergeCell ref="N62:O62"/>
    <mergeCell ref="N81:O81"/>
    <mergeCell ref="N64:O64"/>
    <mergeCell ref="A69:Q69"/>
    <mergeCell ref="P66:Q67"/>
    <mergeCell ref="P68:Q68"/>
    <mergeCell ref="A71:B71"/>
    <mergeCell ref="P60:Q60"/>
    <mergeCell ref="L61:M61"/>
    <mergeCell ref="P71:Q71"/>
    <mergeCell ref="L64:M64"/>
    <mergeCell ref="L71:M71"/>
    <mergeCell ref="N68:O68"/>
    <mergeCell ref="P64:Q64"/>
    <mergeCell ref="C70:Q70"/>
    <mergeCell ref="L60:M60"/>
    <mergeCell ref="N60:O60"/>
    <mergeCell ref="P58:Q58"/>
    <mergeCell ref="P57:Q57"/>
    <mergeCell ref="A58:I58"/>
    <mergeCell ref="J58:K58"/>
    <mergeCell ref="L58:M58"/>
    <mergeCell ref="N57:O57"/>
    <mergeCell ref="N58:O58"/>
    <mergeCell ref="L57:M57"/>
    <mergeCell ref="P17:Q17"/>
    <mergeCell ref="I17:J17"/>
    <mergeCell ref="A41:B41"/>
    <mergeCell ref="B17:C17"/>
    <mergeCell ref="B18:D18"/>
    <mergeCell ref="E18:F18"/>
    <mergeCell ref="I18:J18"/>
    <mergeCell ref="B19:Q19"/>
    <mergeCell ref="E17:F17"/>
    <mergeCell ref="B39:Q39"/>
    <mergeCell ref="A42:B42"/>
    <mergeCell ref="C46:Q46"/>
    <mergeCell ref="B43:Q43"/>
    <mergeCell ref="L18:O18"/>
    <mergeCell ref="C41:Q41"/>
    <mergeCell ref="B22:Q22"/>
    <mergeCell ref="B23:Q23"/>
    <mergeCell ref="B24:Q24"/>
    <mergeCell ref="B25:Q25"/>
    <mergeCell ref="B27:Q27"/>
    <mergeCell ref="U35:AK35"/>
    <mergeCell ref="A52:B53"/>
    <mergeCell ref="J52:K53"/>
    <mergeCell ref="C52:I53"/>
    <mergeCell ref="P52:Q53"/>
    <mergeCell ref="A47:B47"/>
    <mergeCell ref="A50:B50"/>
    <mergeCell ref="C42:Q42"/>
    <mergeCell ref="C47:Q47"/>
    <mergeCell ref="B44:Q44"/>
    <mergeCell ref="P56:Q56"/>
    <mergeCell ref="L56:M56"/>
    <mergeCell ref="N56:O56"/>
    <mergeCell ref="J55:K55"/>
    <mergeCell ref="L54:M54"/>
    <mergeCell ref="N54:O54"/>
    <mergeCell ref="C61:K61"/>
    <mergeCell ref="A54:B54"/>
    <mergeCell ref="A55:B55"/>
    <mergeCell ref="C57:I57"/>
    <mergeCell ref="A57:B57"/>
    <mergeCell ref="C54:I54"/>
    <mergeCell ref="J57:K57"/>
    <mergeCell ref="J54:K54"/>
    <mergeCell ref="C56:I56"/>
    <mergeCell ref="J56:K56"/>
    <mergeCell ref="N61:O61"/>
    <mergeCell ref="A66:B67"/>
    <mergeCell ref="A64:K64"/>
    <mergeCell ref="C55:I55"/>
    <mergeCell ref="A60:B60"/>
    <mergeCell ref="C60:K60"/>
    <mergeCell ref="A62:B62"/>
    <mergeCell ref="A61:B61"/>
    <mergeCell ref="C62:K62"/>
    <mergeCell ref="A56:B56"/>
    <mergeCell ref="A46:B46"/>
    <mergeCell ref="P55:Q55"/>
    <mergeCell ref="L55:M55"/>
    <mergeCell ref="N55:O55"/>
    <mergeCell ref="P54:Q54"/>
    <mergeCell ref="L52:M53"/>
    <mergeCell ref="A49:B49"/>
    <mergeCell ref="C49:Q49"/>
    <mergeCell ref="B38:Q38"/>
    <mergeCell ref="C50:Q50"/>
    <mergeCell ref="C66:G67"/>
    <mergeCell ref="I66:K67"/>
    <mergeCell ref="I93:K93"/>
    <mergeCell ref="N52:O53"/>
    <mergeCell ref="A81:B81"/>
    <mergeCell ref="L62:M62"/>
    <mergeCell ref="A70:B70"/>
    <mergeCell ref="I71:K71"/>
    <mergeCell ref="B32:Q32"/>
    <mergeCell ref="B33:Q33"/>
    <mergeCell ref="B37:Q37"/>
    <mergeCell ref="B34:Q34"/>
    <mergeCell ref="B35:Q35"/>
    <mergeCell ref="B29:Q29"/>
    <mergeCell ref="B30:Q30"/>
    <mergeCell ref="B36:Q36"/>
    <mergeCell ref="B26:Q26"/>
    <mergeCell ref="L90:M90"/>
    <mergeCell ref="L87:M87"/>
    <mergeCell ref="I87:K87"/>
    <mergeCell ref="I88:K88"/>
    <mergeCell ref="I90:K90"/>
    <mergeCell ref="I89:K89"/>
    <mergeCell ref="L72:M72"/>
    <mergeCell ref="B28:Q28"/>
    <mergeCell ref="B31:Q31"/>
    <mergeCell ref="A79:B79"/>
    <mergeCell ref="C79:G79"/>
    <mergeCell ref="I79:K79"/>
    <mergeCell ref="A80:B80"/>
    <mergeCell ref="C80:G80"/>
    <mergeCell ref="I80:K80"/>
    <mergeCell ref="P88:Q88"/>
    <mergeCell ref="P73:Q73"/>
    <mergeCell ref="C87:G87"/>
    <mergeCell ref="C73:G73"/>
    <mergeCell ref="N83:O83"/>
    <mergeCell ref="P83:Q83"/>
    <mergeCell ref="C81:G81"/>
    <mergeCell ref="I73:K73"/>
    <mergeCell ref="L80:M80"/>
    <mergeCell ref="N80:O80"/>
    <mergeCell ref="N72:O72"/>
    <mergeCell ref="P72:Q72"/>
    <mergeCell ref="A72:B72"/>
    <mergeCell ref="C72:G72"/>
    <mergeCell ref="I72:K72"/>
    <mergeCell ref="L74:M74"/>
    <mergeCell ref="N93:O93"/>
    <mergeCell ref="C93:G93"/>
    <mergeCell ref="A83:B83"/>
    <mergeCell ref="P74:Q74"/>
    <mergeCell ref="L73:M73"/>
    <mergeCell ref="N73:O73"/>
    <mergeCell ref="N74:O74"/>
    <mergeCell ref="I81:K81"/>
    <mergeCell ref="L81:M81"/>
    <mergeCell ref="L79:M79"/>
    <mergeCell ref="P96:Q96"/>
    <mergeCell ref="L96:M96"/>
    <mergeCell ref="N96:O96"/>
    <mergeCell ref="C83:G83"/>
    <mergeCell ref="I83:K83"/>
    <mergeCell ref="C95:G95"/>
    <mergeCell ref="I95:K95"/>
    <mergeCell ref="L95:M95"/>
    <mergeCell ref="N95:O95"/>
    <mergeCell ref="L83:M83"/>
    <mergeCell ref="P95:Q95"/>
    <mergeCell ref="C94:G94"/>
    <mergeCell ref="I94:K94"/>
    <mergeCell ref="L94:M94"/>
    <mergeCell ref="N94:O94"/>
    <mergeCell ref="P94:Q94"/>
    <mergeCell ref="A137:B137"/>
    <mergeCell ref="A138:B138"/>
    <mergeCell ref="C138:G138"/>
    <mergeCell ref="I138:K138"/>
    <mergeCell ref="E137:Q137"/>
    <mergeCell ref="L138:M138"/>
    <mergeCell ref="N138:O138"/>
    <mergeCell ref="P138:Q138"/>
    <mergeCell ref="N133:O133"/>
    <mergeCell ref="N134:O134"/>
    <mergeCell ref="N135:O135"/>
    <mergeCell ref="N136:O136"/>
    <mergeCell ref="P133:Q133"/>
    <mergeCell ref="P134:Q134"/>
    <mergeCell ref="P135:Q135"/>
    <mergeCell ref="P136:Q136"/>
    <mergeCell ref="L134:M134"/>
    <mergeCell ref="A135:B135"/>
    <mergeCell ref="C135:G135"/>
    <mergeCell ref="I135:K135"/>
    <mergeCell ref="A136:B136"/>
    <mergeCell ref="C136:G136"/>
    <mergeCell ref="I136:K136"/>
    <mergeCell ref="L135:M135"/>
    <mergeCell ref="L136:M136"/>
    <mergeCell ref="P100:Q100"/>
    <mergeCell ref="A132:B132"/>
    <mergeCell ref="A133:B133"/>
    <mergeCell ref="C133:G133"/>
    <mergeCell ref="I133:K133"/>
    <mergeCell ref="A134:B134"/>
    <mergeCell ref="C134:G134"/>
    <mergeCell ref="I134:K134"/>
    <mergeCell ref="C132:Q132"/>
    <mergeCell ref="L133:M133"/>
    <mergeCell ref="C101:G101"/>
    <mergeCell ref="I101:K101"/>
    <mergeCell ref="L101:M101"/>
    <mergeCell ref="N101:O101"/>
    <mergeCell ref="P101:Q101"/>
    <mergeCell ref="A100:B100"/>
    <mergeCell ref="C100:G100"/>
    <mergeCell ref="I100:K100"/>
    <mergeCell ref="L100:M100"/>
    <mergeCell ref="N100:O100"/>
    <mergeCell ref="L119:M119"/>
    <mergeCell ref="L130:M130"/>
    <mergeCell ref="L131:M131"/>
    <mergeCell ref="N130:O130"/>
    <mergeCell ref="N131:O131"/>
    <mergeCell ref="P130:Q130"/>
    <mergeCell ref="P131:Q131"/>
    <mergeCell ref="L128:M128"/>
    <mergeCell ref="N128:O128"/>
    <mergeCell ref="P128:Q128"/>
    <mergeCell ref="L129:M129"/>
    <mergeCell ref="N129:O129"/>
    <mergeCell ref="P129:Q129"/>
    <mergeCell ref="A130:B130"/>
    <mergeCell ref="C130:G130"/>
    <mergeCell ref="I130:K130"/>
    <mergeCell ref="A131:B131"/>
    <mergeCell ref="C131:G131"/>
    <mergeCell ref="I131:K131"/>
    <mergeCell ref="A128:B128"/>
    <mergeCell ref="C128:G128"/>
    <mergeCell ref="I128:K128"/>
    <mergeCell ref="A129:B129"/>
    <mergeCell ref="C129:G129"/>
    <mergeCell ref="I129:K129"/>
    <mergeCell ref="A127:B127"/>
    <mergeCell ref="C127:Q127"/>
    <mergeCell ref="C104:G104"/>
    <mergeCell ref="A104:B104"/>
    <mergeCell ref="I104:K104"/>
    <mergeCell ref="L104:M104"/>
    <mergeCell ref="N104:O104"/>
    <mergeCell ref="I119:K119"/>
    <mergeCell ref="P104:Q104"/>
    <mergeCell ref="P117:Q117"/>
    <mergeCell ref="F16:R16"/>
    <mergeCell ref="C109:G109"/>
    <mergeCell ref="A126:B126"/>
    <mergeCell ref="C126:G126"/>
    <mergeCell ref="I126:K126"/>
    <mergeCell ref="L126:M126"/>
    <mergeCell ref="N126:O126"/>
    <mergeCell ref="P126:Q126"/>
    <mergeCell ref="P125:Q125"/>
    <mergeCell ref="B45:Q45"/>
    <mergeCell ref="B21:Q21"/>
    <mergeCell ref="L102:M102"/>
    <mergeCell ref="N102:O102"/>
    <mergeCell ref="C108:G108"/>
    <mergeCell ref="A103:B103"/>
    <mergeCell ref="N84:O84"/>
    <mergeCell ref="A48:B48"/>
    <mergeCell ref="C48:Q48"/>
    <mergeCell ref="A85:B85"/>
    <mergeCell ref="C105:G105"/>
    <mergeCell ref="A125:B125"/>
    <mergeCell ref="C125:G125"/>
    <mergeCell ref="I125:K125"/>
    <mergeCell ref="L125:M125"/>
    <mergeCell ref="N125:O125"/>
    <mergeCell ref="P102:Q102"/>
    <mergeCell ref="C103:G103"/>
    <mergeCell ref="C102:G102"/>
    <mergeCell ref="I102:K102"/>
    <mergeCell ref="P123:Q123"/>
    <mergeCell ref="N124:O124"/>
    <mergeCell ref="P124:Q124"/>
    <mergeCell ref="P85:Q85"/>
    <mergeCell ref="N85:O85"/>
    <mergeCell ref="P89:Q89"/>
    <mergeCell ref="A120:Q120"/>
    <mergeCell ref="A121:B121"/>
    <mergeCell ref="N119:O119"/>
    <mergeCell ref="P119:Q119"/>
    <mergeCell ref="C118:Q118"/>
    <mergeCell ref="A124:B124"/>
    <mergeCell ref="P122:Q122"/>
    <mergeCell ref="C123:G123"/>
    <mergeCell ref="I123:K123"/>
    <mergeCell ref="L123:M123"/>
    <mergeCell ref="N123:O123"/>
    <mergeCell ref="C124:G124"/>
    <mergeCell ref="A122:B122"/>
    <mergeCell ref="I124:K124"/>
    <mergeCell ref="L124:M124"/>
    <mergeCell ref="A123:B123"/>
    <mergeCell ref="C122:G122"/>
    <mergeCell ref="I122:K122"/>
    <mergeCell ref="L122:M122"/>
    <mergeCell ref="N122:O122"/>
    <mergeCell ref="A63:B63"/>
    <mergeCell ref="C63:K63"/>
    <mergeCell ref="L63:M63"/>
    <mergeCell ref="N63:O63"/>
    <mergeCell ref="C121:Q121"/>
    <mergeCell ref="P63:Q63"/>
    <mergeCell ref="N79:O79"/>
    <mergeCell ref="A74:B74"/>
    <mergeCell ref="A73:B73"/>
    <mergeCell ref="C74:G74"/>
    <mergeCell ref="I74:K74"/>
    <mergeCell ref="P75:Q75"/>
    <mergeCell ref="I77:K77"/>
    <mergeCell ref="I78:K78"/>
    <mergeCell ref="L77:M77"/>
    <mergeCell ref="A89:B89"/>
    <mergeCell ref="A91:B91"/>
    <mergeCell ref="C89:G89"/>
    <mergeCell ref="L88:M88"/>
    <mergeCell ref="L89:M89"/>
    <mergeCell ref="A90:B90"/>
    <mergeCell ref="C91:G91"/>
    <mergeCell ref="I91:K91"/>
    <mergeCell ref="L91:M91"/>
    <mergeCell ref="C75:G75"/>
    <mergeCell ref="A75:B75"/>
    <mergeCell ref="I75:K75"/>
    <mergeCell ref="L75:M75"/>
    <mergeCell ref="N75:O75"/>
    <mergeCell ref="A88:B88"/>
    <mergeCell ref="I85:K85"/>
    <mergeCell ref="L85:M85"/>
    <mergeCell ref="I84:K84"/>
    <mergeCell ref="L84:M84"/>
    <mergeCell ref="A76:B76"/>
    <mergeCell ref="C76:G76"/>
    <mergeCell ref="I76:K76"/>
    <mergeCell ref="L76:M76"/>
    <mergeCell ref="P77:Q77"/>
    <mergeCell ref="P78:Q78"/>
    <mergeCell ref="N76:O76"/>
    <mergeCell ref="P76:Q76"/>
    <mergeCell ref="L78:M78"/>
    <mergeCell ref="P91:Q91"/>
    <mergeCell ref="C77:G77"/>
    <mergeCell ref="C78:G78"/>
    <mergeCell ref="P106:Q106"/>
    <mergeCell ref="I97:K97"/>
    <mergeCell ref="L97:M97"/>
    <mergeCell ref="P97:Q97"/>
    <mergeCell ref="N97:O97"/>
    <mergeCell ref="C97:G97"/>
    <mergeCell ref="N103:O103"/>
    <mergeCell ref="A106:B106"/>
    <mergeCell ref="C106:G106"/>
    <mergeCell ref="I106:K106"/>
    <mergeCell ref="L106:M106"/>
    <mergeCell ref="N106:O106"/>
    <mergeCell ref="N91:O91"/>
    <mergeCell ref="A97:B97"/>
    <mergeCell ref="A94:B94"/>
    <mergeCell ref="A102:B102"/>
    <mergeCell ref="A101:B101"/>
  </mergeCells>
  <printOptions/>
  <pageMargins left="0.5905511811023623" right="0" top="0" bottom="0" header="0.5118110236220472" footer="0.5118110236220472"/>
  <pageSetup fitToHeight="9" horizontalDpi="600" verticalDpi="600" orientation="landscape" paperSize="9" scale="70" r:id="rId1"/>
  <rowBreaks count="1" manualBreakCount="1">
    <brk id="9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2021-02-10T09:59:00Z</cp:lastPrinted>
  <dcterms:created xsi:type="dcterms:W3CDTF">2017-01-25T14:20:16Z</dcterms:created>
  <dcterms:modified xsi:type="dcterms:W3CDTF">2021-02-10T10:00:27Z</dcterms:modified>
  <cp:category/>
  <cp:version/>
  <cp:contentType/>
  <cp:contentStatus/>
  <cp:revision>1</cp:revision>
</cp:coreProperties>
</file>