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ОБЩАЯ\Міська програма 2014-2020\отчет по паспортам годовой\"/>
    </mc:Choice>
  </mc:AlternateContent>
  <bookViews>
    <workbookView xWindow="240" yWindow="45" windowWidth="19440" windowHeight="10035"/>
  </bookViews>
  <sheets>
    <sheet name="звіт 2020" sheetId="1" r:id="rId1"/>
  </sheets>
  <definedNames>
    <definedName name="_xlnm.Print_Area" localSheetId="0">'звіт 2020'!$A$1:$M$137</definedName>
  </definedNames>
  <calcPr calcId="162913"/>
</workbook>
</file>

<file path=xl/calcChain.xml><?xml version="1.0" encoding="utf-8"?>
<calcChain xmlns="http://schemas.openxmlformats.org/spreadsheetml/2006/main">
  <c r="H120" i="1" l="1"/>
  <c r="H117" i="1"/>
  <c r="H107" i="1"/>
  <c r="H104" i="1"/>
  <c r="H94" i="1"/>
  <c r="H91" i="1"/>
  <c r="H81" i="1"/>
  <c r="H84" i="1"/>
  <c r="H78" i="1"/>
  <c r="H71" i="1"/>
  <c r="H68" i="1"/>
  <c r="H65" i="1"/>
  <c r="H55" i="1"/>
  <c r="H52" i="1"/>
  <c r="G110" i="1" l="1"/>
  <c r="G97" i="1"/>
  <c r="G84" i="1"/>
  <c r="G58" i="1"/>
  <c r="H58" i="1"/>
  <c r="G123" i="1"/>
  <c r="J123" i="1" s="1"/>
  <c r="H97" i="1"/>
  <c r="K71" i="1"/>
  <c r="M71" i="1" s="1"/>
  <c r="J71" i="1"/>
  <c r="G71" i="1"/>
  <c r="G55" i="1"/>
  <c r="I123" i="1"/>
  <c r="H123" i="1"/>
  <c r="K123" i="1" s="1"/>
  <c r="M123" i="1" s="1"/>
  <c r="J120" i="1"/>
  <c r="K120" i="1"/>
  <c r="M120" i="1" s="1"/>
  <c r="G120" i="1"/>
  <c r="K117" i="1"/>
  <c r="M117" i="1" s="1"/>
  <c r="J117" i="1"/>
  <c r="G117" i="1"/>
  <c r="J110" i="1"/>
  <c r="I110" i="1"/>
  <c r="H110" i="1"/>
  <c r="K110" i="1" s="1"/>
  <c r="M110" i="1" s="1"/>
  <c r="J107" i="1"/>
  <c r="K107" i="1"/>
  <c r="M107" i="1" s="1"/>
  <c r="G107" i="1"/>
  <c r="K104" i="1"/>
  <c r="M104" i="1" s="1"/>
  <c r="J104" i="1"/>
  <c r="G104" i="1"/>
  <c r="J97" i="1"/>
  <c r="I97" i="1"/>
  <c r="K97" i="1"/>
  <c r="M97" i="1" s="1"/>
  <c r="J94" i="1"/>
  <c r="K94" i="1"/>
  <c r="M94" i="1" s="1"/>
  <c r="G94" i="1"/>
  <c r="K91" i="1"/>
  <c r="M91" i="1" s="1"/>
  <c r="J91" i="1"/>
  <c r="G91" i="1"/>
  <c r="J84" i="1"/>
  <c r="I84" i="1"/>
  <c r="K84" i="1"/>
  <c r="M84" i="1" s="1"/>
  <c r="J81" i="1"/>
  <c r="K81" i="1"/>
  <c r="M81" i="1" s="1"/>
  <c r="G81" i="1"/>
  <c r="K78" i="1"/>
  <c r="M78" i="1" s="1"/>
  <c r="J78" i="1"/>
  <c r="G78" i="1"/>
  <c r="I71" i="1"/>
  <c r="J68" i="1"/>
  <c r="K68" i="1"/>
  <c r="M68" i="1" s="1"/>
  <c r="G68" i="1"/>
  <c r="K65" i="1"/>
  <c r="M65" i="1" s="1"/>
  <c r="J65" i="1"/>
  <c r="G65" i="1"/>
  <c r="J58" i="1"/>
  <c r="I58" i="1"/>
  <c r="K58" i="1"/>
  <c r="M58" i="1" s="1"/>
  <c r="J55" i="1"/>
  <c r="K55" i="1" l="1"/>
  <c r="M55" i="1" s="1"/>
  <c r="K52" i="1"/>
  <c r="M52" i="1" s="1"/>
  <c r="J52" i="1"/>
  <c r="G52" i="1"/>
  <c r="K37" i="1"/>
  <c r="M37" i="1" s="1"/>
  <c r="K38" i="1"/>
  <c r="M38" i="1" s="1"/>
  <c r="K39" i="1"/>
  <c r="M39" i="1" s="1"/>
  <c r="K40" i="1"/>
  <c r="M40" i="1" s="1"/>
  <c r="K41" i="1"/>
  <c r="M41" i="1" s="1"/>
  <c r="K36" i="1"/>
  <c r="M36" i="1" s="1"/>
  <c r="J37" i="1"/>
  <c r="J38" i="1"/>
  <c r="J39" i="1"/>
  <c r="J40" i="1"/>
  <c r="J41" i="1"/>
  <c r="J36" i="1"/>
  <c r="G37" i="1"/>
  <c r="G38" i="1"/>
  <c r="G39" i="1"/>
  <c r="G40" i="1"/>
  <c r="G41" i="1"/>
  <c r="G36" i="1"/>
  <c r="H42" i="1"/>
  <c r="E42" i="1"/>
  <c r="G42" i="1" l="1"/>
  <c r="J42" i="1"/>
  <c r="M42" i="1"/>
  <c r="K42" i="1"/>
</calcChain>
</file>

<file path=xl/sharedStrings.xml><?xml version="1.0" encoding="utf-8"?>
<sst xmlns="http://schemas.openxmlformats.org/spreadsheetml/2006/main" count="333" uniqueCount="118">
  <si>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</si>
  <si>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</si>
  <si>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</si>
  <si>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житлово-комунального господарства Мелітопольської міської ради Запорізької області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</si>
  <si>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</si>
  <si>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</si>
  <si>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</si>
  <si>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</si>
  <si>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</si>
  <si>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</si>
  <si>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N
з/п</t>
  </si>
  <si>
    <t>Ціль державної політики</t>
  </si>
  <si>
    <t>Завдання</t>
  </si>
  <si>
    <t>гривень</t>
  </si>
  <si>
    <t>Напрями використання бюджетних коштів*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</si>
  <si>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</si>
  <si>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</si>
  <si>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</si>
  <si>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</si>
  <si>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</si>
  <si>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</si>
  <si>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</si>
  <si>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</si>
  <si>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</si>
  <si>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</si>
  <si>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</si>
  <si>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</si>
  <si>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</si>
  <si>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</si>
  <si>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</si>
  <si>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____________</t>
  </si>
  <si>
    <t>(найменування міської програми)</t>
  </si>
  <si>
    <t>(КТПКВК МБ) (код)</t>
  </si>
  <si>
    <t>4. Цілі державної політики, на досягнення яких спрямовано реалізацію програми</t>
  </si>
  <si>
    <t>5. Мета програми</t>
  </si>
  <si>
    <t>6. Завдання програми</t>
  </si>
  <si>
    <t>7. Видатки (надані кредити з бюджету) та напрями використання бюджетних коштів за програмою</t>
  </si>
  <si>
    <t>8. Результативні показники міської програми та аналіз їх виконання</t>
  </si>
  <si>
    <t>Затверджено у паспорті міської програми</t>
  </si>
  <si>
    <t>Керівник підприємства</t>
  </si>
  <si>
    <t>Головний бухгалтер</t>
  </si>
  <si>
    <t>* Зазначаються всі напрями використання бюджетних коштів, затверджені у паспорті міської програми.</t>
  </si>
  <si>
    <t>Своєчасне виконання заходів з утримання в належному стані об’єктів дорожньо-мостового господарства міста Мелітополя.</t>
  </si>
  <si>
    <t>Планування (грейдування)</t>
  </si>
  <si>
    <t>Полив доріг</t>
  </si>
  <si>
    <t>Зимове утримання вулично-дорожньої мережі</t>
  </si>
  <si>
    <t>Ручне прибирання вулично-дорожньої мережі</t>
  </si>
  <si>
    <t>Механізоване прибирання вулично-дорожньої мережі</t>
  </si>
  <si>
    <t>Придбання, технічне обслуговування та поточний ремонт дорожніх знаків</t>
  </si>
  <si>
    <t>Витрати на роботи з планування (грейдування)</t>
  </si>
  <si>
    <t>1.1</t>
  </si>
  <si>
    <t>планові</t>
  </si>
  <si>
    <t>Комунальне підприємство "Чистота" Мелітопольської міської ради Запорізької  області</t>
  </si>
  <si>
    <t>-</t>
  </si>
  <si>
    <t>Завдання 1. Планування (грейдування)</t>
  </si>
  <si>
    <t>Загальна площа доріг, що потребують робіт з грейдування</t>
  </si>
  <si>
    <t>тис.м2</t>
  </si>
  <si>
    <t>розрахунок</t>
  </si>
  <si>
    <t>2.1</t>
  </si>
  <si>
    <t>Середня вартість 1 кв.м. грейдування грунтових доріг</t>
  </si>
  <si>
    <t>3.1</t>
  </si>
  <si>
    <t>Якість виконання програми</t>
  </si>
  <si>
    <t>%</t>
  </si>
  <si>
    <t>фінансова та бюджетна звітність</t>
  </si>
  <si>
    <t>4.1</t>
  </si>
  <si>
    <t>Витрати на полив доріг</t>
  </si>
  <si>
    <t>Площа доріг, що потребує поливу</t>
  </si>
  <si>
    <t>Середня вартість 1 тис.м2 доріг, що планується полити</t>
  </si>
  <si>
    <t xml:space="preserve">грн/
тис.м2
</t>
  </si>
  <si>
    <t>грн</t>
  </si>
  <si>
    <t>Витрати на зимове утримання вулично-дорожньої мережі</t>
  </si>
  <si>
    <t>Загальна площа вулично-дорожньої мережі, що планується утримуватися  в зимовий період</t>
  </si>
  <si>
    <t>Середня вартість  утримання 1 кв.м. вулично-дорожньої мережі в зимовий період</t>
  </si>
  <si>
    <t>грн/тис.м2</t>
  </si>
  <si>
    <t>Витрати на ручне прибирання вулично-дорожньої мережі</t>
  </si>
  <si>
    <t>Середня вартість 1 тис. кв.м. ручного прибирання вулично-дорожньої мережі</t>
  </si>
  <si>
    <t>Загальна площа вулично-дорожньої мережі, що прибирається та утримується</t>
  </si>
  <si>
    <t>грн/м3</t>
  </si>
  <si>
    <t>м3</t>
  </si>
  <si>
    <t>Витрати на механізоване прибирання вулично-дорожньої мережі</t>
  </si>
  <si>
    <t>Загальний об'єм механізованого прибирання вулично-дорожньої мережі, який  планується виконати</t>
  </si>
  <si>
    <t>Середня вартість 1 куб.м  механізованого прибирання, що планується виконати</t>
  </si>
  <si>
    <t>Витрати на придбання, технічне обслуговування та поточний ремонт дорожніх знаків</t>
  </si>
  <si>
    <t>Загальна кількість дорожніх знаків</t>
  </si>
  <si>
    <t>шт</t>
  </si>
  <si>
    <t>Розрахунок</t>
  </si>
  <si>
    <t>Середня вартість придбання, технічного обслуговування та поточного ремонту дорожнього знаку</t>
  </si>
  <si>
    <t>грн/шт</t>
  </si>
  <si>
    <t>Володимир МОРОЗОВСЬКИЙ</t>
  </si>
  <si>
    <t>Оксана ГАРМАШ</t>
  </si>
  <si>
    <t>Забезпечення ефективної експлуатації об'єктів дорожньо-мостового господарства міста, покращення умов проживання, екологічного та епідемічного стану міста Мелітополя.</t>
  </si>
  <si>
    <t xml:space="preserve">10. Узагальнений висновок про виконання міської програми.                                                                                                                                                                                  Враховуючи незначне відхилення результативних показників від планових показників, мету програми досягнуто  та завдання програми виконано. </t>
  </si>
  <si>
    <t>про виконання паспорта міської програми місцевого бюджету на 2020 рік</t>
  </si>
  <si>
    <t>"Експлуатаційне утримання вулично-дорожньої мережі"</t>
  </si>
  <si>
    <t>0620</t>
  </si>
  <si>
    <t>Завдання 2: Полив доріг</t>
  </si>
  <si>
    <t>Завдання 3: Зимове утримання вулично-дорожньої мережі</t>
  </si>
  <si>
    <t>Завдання 4: Ручне прибирання вулично-дорожньої мережі</t>
  </si>
  <si>
    <t>Завдання 5: Механізоване прибирання вулично-дорожньої мережі</t>
  </si>
  <si>
    <t xml:space="preserve">Завдання 6: Придбання, технічне обслуговування та поточний ремонт дорожніх знаків
</t>
  </si>
  <si>
    <t>(Власне ім'я, ПРІЗВИЩЕ)</t>
  </si>
  <si>
    <t xml:space="preserve"> 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міської програми.  Розбіжності між останніми затвердженими та досягнутими результативними показниками у зв’язку з погодними умовами у грудні та з недовиконанням доходної частини міського бюджета на 2020р.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</si>
  <si>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</si>
  <si>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</si>
  <si>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</si>
  <si>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показникам.                                            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</si>
  <si>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</si>
  <si>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</si>
  <si>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 xml:space="preserve"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 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</si>
  <si>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</si>
  <si>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</si>
  <si>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Розбіжності між останніми затвердженими та досягнутими результативними показниками у зв'язку з погодними умовами у грудні.</t>
  </si>
  <si>
    <t>Пояснення щодо причин розбіжностей між фактичними та затвердженими результативними показниками .     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</si>
  <si>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</si>
  <si>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Розбіжності між останніми затвердженими та досягнутими результативними показниками у звязку з недовиконанням доходної частини міського бюджета на 2020р.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</si>
  <si>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</si>
  <si>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>Пояснення щодо причин розбіжностей між фактичними та затвердженими результативними показниками.                                                                                                                     Розбіжності між останніми затвердженими та досягнутими результативними показниками відсутні.</t>
  </si>
  <si>
    <t xml:space="preserve">Аналіз стану виконання результативних показників. 
Враховуючи незначне відхилення результативних показників від планових показників, досягнуто мету програми та виконано завдання програми.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</si>
</sst>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/>
    <xf numFmtId="0" fontId="10" fillId="2" borderId="6" xfId="0" applyFont="1" applyFill="1" applyBorder="1" applyAlignment="1"/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/>
    <xf numFmtId="0" fontId="11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2" borderId="4" xfId="0" applyFont="1" applyFill="1" applyBorder="1" applyAlignment="1"/>
    <xf numFmtId="0" fontId="9" fillId="2" borderId="2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7"/>
  <sheetViews>
    <sheetView tabSelected="1" topLeftCell="A120" zoomScale="90" zoomScaleNormal="90" workbookViewId="0">
      <selection activeCell="P128" sqref="P128"/>
    </sheetView>
  </sheetViews>
  <sheetFormatPr defaultRowHeight="15.75" x14ac:dyDescent="0.25"/>
  <cols>
    <col min="1" max="1" width="4.42578125" style="1" customWidth="1"/>
    <col min="2" max="2" width="13.7109375" style="1" customWidth="1"/>
    <col min="3" max="3" width="10.5703125" style="1" customWidth="1"/>
    <col min="4" max="4" width="11.5703125" style="1" customWidth="1"/>
    <col min="5" max="13" width="13" style="1" customWidth="1"/>
    <col min="14" max="16384" width="9.140625" style="1"/>
  </cols>
  <sheetData>
    <row r="1" spans="1:13" ht="15.75" customHeight="1" x14ac:dyDescent="0.25">
      <c r="J1" s="68" t="s">
        <v>0</v>
      </c>
      <c r="K1" s="68"/>
      <c r="L1" s="68"/>
      <c r="M1" s="68"/>
    </row>
    <row r="2" spans="1:13" x14ac:dyDescent="0.25">
      <c r="J2" s="68"/>
      <c r="K2" s="68"/>
      <c r="L2" s="68"/>
      <c r="M2" s="68"/>
    </row>
    <row r="3" spans="1:13" x14ac:dyDescent="0.25">
      <c r="J3" s="68"/>
      <c r="K3" s="68"/>
      <c r="L3" s="68"/>
      <c r="M3" s="68"/>
    </row>
    <row r="4" spans="1:13" x14ac:dyDescent="0.25">
      <c r="J4" s="68"/>
      <c r="K4" s="68"/>
      <c r="L4" s="68"/>
      <c r="M4" s="68"/>
    </row>
    <row r="5" spans="1:13" x14ac:dyDescent="0.25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x14ac:dyDescent="0.25">
      <c r="A6" s="69" t="s">
        <v>92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x14ac:dyDescent="0.25">
      <c r="A7" s="70" t="s">
        <v>2</v>
      </c>
      <c r="B7" s="2">
        <v>1216030</v>
      </c>
      <c r="C7" s="3"/>
      <c r="E7" s="71" t="s">
        <v>3</v>
      </c>
      <c r="F7" s="71"/>
      <c r="G7" s="71"/>
      <c r="H7" s="71"/>
      <c r="I7" s="71"/>
      <c r="J7" s="71"/>
      <c r="K7" s="71"/>
      <c r="L7" s="71"/>
      <c r="M7" s="71"/>
    </row>
    <row r="8" spans="1:13" ht="15" customHeight="1" x14ac:dyDescent="0.25">
      <c r="A8" s="70"/>
      <c r="B8" s="4" t="s">
        <v>4</v>
      </c>
      <c r="C8" s="3"/>
      <c r="E8" s="72" t="s">
        <v>5</v>
      </c>
      <c r="F8" s="72"/>
      <c r="G8" s="72"/>
      <c r="H8" s="72"/>
      <c r="I8" s="72"/>
      <c r="J8" s="72"/>
      <c r="K8" s="72"/>
      <c r="L8" s="72"/>
      <c r="M8" s="72"/>
    </row>
    <row r="9" spans="1:13" x14ac:dyDescent="0.25">
      <c r="A9" s="70" t="s">
        <v>6</v>
      </c>
      <c r="B9" s="2">
        <v>1216030</v>
      </c>
      <c r="C9" s="3"/>
      <c r="E9" s="73" t="s">
        <v>52</v>
      </c>
      <c r="F9" s="73"/>
      <c r="G9" s="73"/>
      <c r="H9" s="73"/>
      <c r="I9" s="73"/>
      <c r="J9" s="73"/>
      <c r="K9" s="73"/>
      <c r="L9" s="73"/>
      <c r="M9" s="73"/>
    </row>
    <row r="10" spans="1:13" ht="15" customHeight="1" x14ac:dyDescent="0.25">
      <c r="A10" s="70"/>
      <c r="B10" s="4" t="s">
        <v>4</v>
      </c>
      <c r="C10" s="3"/>
      <c r="E10" s="74" t="s">
        <v>7</v>
      </c>
      <c r="F10" s="74"/>
      <c r="G10" s="74"/>
      <c r="H10" s="74"/>
      <c r="I10" s="74"/>
      <c r="J10" s="74"/>
      <c r="K10" s="74"/>
      <c r="L10" s="74"/>
      <c r="M10" s="74"/>
    </row>
    <row r="11" spans="1:13" x14ac:dyDescent="0.25">
      <c r="A11" s="70" t="s">
        <v>8</v>
      </c>
      <c r="B11" s="2">
        <v>1216030</v>
      </c>
      <c r="C11" s="42" t="s">
        <v>94</v>
      </c>
      <c r="E11" s="71" t="s">
        <v>93</v>
      </c>
      <c r="F11" s="71"/>
      <c r="G11" s="71"/>
      <c r="H11" s="71"/>
      <c r="I11" s="71"/>
      <c r="J11" s="71"/>
      <c r="K11" s="71"/>
      <c r="L11" s="71"/>
      <c r="M11" s="71"/>
    </row>
    <row r="12" spans="1:13" ht="34.5" customHeight="1" x14ac:dyDescent="0.25">
      <c r="A12" s="70"/>
      <c r="B12" s="5" t="s">
        <v>32</v>
      </c>
      <c r="C12" s="5" t="s">
        <v>9</v>
      </c>
      <c r="E12" s="72" t="s">
        <v>31</v>
      </c>
      <c r="F12" s="72"/>
      <c r="G12" s="72"/>
      <c r="H12" s="72"/>
      <c r="I12" s="72"/>
      <c r="J12" s="72"/>
      <c r="K12" s="72"/>
      <c r="L12" s="72"/>
      <c r="M12" s="72"/>
    </row>
    <row r="13" spans="1:13" ht="39" customHeight="1" x14ac:dyDescent="0.25">
      <c r="A13" s="64" t="s">
        <v>33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x14ac:dyDescent="0.25">
      <c r="A14" s="6"/>
    </row>
    <row r="15" spans="1:13" ht="25.5" x14ac:dyDescent="0.25">
      <c r="A15" s="16" t="s">
        <v>10</v>
      </c>
      <c r="B15" s="58" t="s">
        <v>11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34.5" customHeight="1" x14ac:dyDescent="0.25">
      <c r="A16" s="15" t="s">
        <v>2</v>
      </c>
      <c r="B16" s="65" t="s">
        <v>90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x14ac:dyDescent="0.25">
      <c r="A17" s="6"/>
    </row>
    <row r="18" spans="1:13" x14ac:dyDescent="0.25">
      <c r="A18" s="7" t="s">
        <v>34</v>
      </c>
    </row>
    <row r="19" spans="1:13" x14ac:dyDescent="0.25">
      <c r="A19" s="63" t="s">
        <v>42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x14ac:dyDescent="0.25">
      <c r="A20" s="7" t="s">
        <v>35</v>
      </c>
    </row>
    <row r="21" spans="1:13" x14ac:dyDescent="0.25">
      <c r="A21" s="6"/>
    </row>
    <row r="22" spans="1:13" ht="32.25" customHeight="1" x14ac:dyDescent="0.25">
      <c r="A22" s="12" t="s">
        <v>10</v>
      </c>
      <c r="B22" s="58" t="s">
        <v>12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7.25" customHeight="1" x14ac:dyDescent="0.25">
      <c r="A23" s="12">
        <v>1</v>
      </c>
      <c r="B23" s="62" t="s">
        <v>43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ht="14.25" customHeight="1" x14ac:dyDescent="0.25">
      <c r="A24" s="12">
        <v>2</v>
      </c>
      <c r="B24" s="62" t="s">
        <v>44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ht="17.25" customHeight="1" x14ac:dyDescent="0.25">
      <c r="A25" s="14">
        <v>3</v>
      </c>
      <c r="B25" s="62" t="s">
        <v>45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ht="15.75" customHeight="1" x14ac:dyDescent="0.25">
      <c r="A26" s="12">
        <v>4</v>
      </c>
      <c r="B26" s="62" t="s">
        <v>46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x14ac:dyDescent="0.25">
      <c r="A27" s="12">
        <v>5</v>
      </c>
      <c r="B27" s="62" t="s">
        <v>47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x14ac:dyDescent="0.25">
      <c r="A28" s="12">
        <v>6</v>
      </c>
      <c r="B28" s="62" t="s">
        <v>48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x14ac:dyDescent="0.25">
      <c r="A29" s="6"/>
    </row>
    <row r="30" spans="1:13" x14ac:dyDescent="0.25">
      <c r="A30" s="7" t="s">
        <v>36</v>
      </c>
    </row>
    <row r="31" spans="1:13" x14ac:dyDescent="0.25">
      <c r="A31" s="63" t="s">
        <v>13</v>
      </c>
      <c r="B31" s="63"/>
      <c r="C31" s="63"/>
    </row>
    <row r="32" spans="1:13" x14ac:dyDescent="0.25">
      <c r="A32" s="6"/>
    </row>
    <row r="33" spans="1:26" ht="30" customHeight="1" x14ac:dyDescent="0.25">
      <c r="A33" s="58" t="s">
        <v>10</v>
      </c>
      <c r="B33" s="58" t="s">
        <v>14</v>
      </c>
      <c r="C33" s="58"/>
      <c r="D33" s="58"/>
      <c r="E33" s="58" t="s">
        <v>38</v>
      </c>
      <c r="F33" s="58"/>
      <c r="G33" s="58"/>
      <c r="H33" s="58" t="s">
        <v>15</v>
      </c>
      <c r="I33" s="58"/>
      <c r="J33" s="58"/>
      <c r="K33" s="58" t="s">
        <v>16</v>
      </c>
      <c r="L33" s="58"/>
      <c r="M33" s="58"/>
      <c r="R33" s="60"/>
      <c r="S33" s="60"/>
      <c r="T33" s="60"/>
      <c r="U33" s="60"/>
      <c r="V33" s="60"/>
      <c r="W33" s="60"/>
      <c r="X33" s="60"/>
      <c r="Y33" s="60"/>
      <c r="Z33" s="60"/>
    </row>
    <row r="34" spans="1:26" ht="33" customHeight="1" x14ac:dyDescent="0.25">
      <c r="A34" s="58"/>
      <c r="B34" s="58"/>
      <c r="C34" s="58"/>
      <c r="D34" s="58"/>
      <c r="E34" s="12" t="s">
        <v>17</v>
      </c>
      <c r="F34" s="12" t="s">
        <v>18</v>
      </c>
      <c r="G34" s="12" t="s">
        <v>19</v>
      </c>
      <c r="H34" s="12" t="s">
        <v>17</v>
      </c>
      <c r="I34" s="12" t="s">
        <v>18</v>
      </c>
      <c r="J34" s="12" t="s">
        <v>19</v>
      </c>
      <c r="K34" s="12" t="s">
        <v>17</v>
      </c>
      <c r="L34" s="12" t="s">
        <v>18</v>
      </c>
      <c r="M34" s="12" t="s">
        <v>19</v>
      </c>
      <c r="R34" s="8"/>
      <c r="S34" s="8"/>
      <c r="T34" s="8"/>
      <c r="U34" s="8"/>
      <c r="V34" s="8"/>
      <c r="W34" s="8"/>
      <c r="X34" s="8"/>
      <c r="Y34" s="8"/>
      <c r="Z34" s="8"/>
    </row>
    <row r="35" spans="1:26" x14ac:dyDescent="0.25">
      <c r="A35" s="12">
        <v>1</v>
      </c>
      <c r="B35" s="58">
        <v>2</v>
      </c>
      <c r="C35" s="58"/>
      <c r="D35" s="58"/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>
        <v>10</v>
      </c>
      <c r="M35" s="12">
        <v>11</v>
      </c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5">
      <c r="A36" s="20">
        <v>1</v>
      </c>
      <c r="B36" s="61" t="s">
        <v>43</v>
      </c>
      <c r="C36" s="61"/>
      <c r="D36" s="61"/>
      <c r="E36" s="22">
        <v>105000</v>
      </c>
      <c r="F36" s="23" t="s">
        <v>53</v>
      </c>
      <c r="G36" s="22">
        <f>E36</f>
        <v>105000</v>
      </c>
      <c r="H36" s="22">
        <v>105000</v>
      </c>
      <c r="I36" s="23" t="s">
        <v>53</v>
      </c>
      <c r="J36" s="22">
        <f>H36</f>
        <v>105000</v>
      </c>
      <c r="K36" s="22">
        <f>E36-H36</f>
        <v>0</v>
      </c>
      <c r="L36" s="23" t="s">
        <v>53</v>
      </c>
      <c r="M36" s="22">
        <f>K36</f>
        <v>0</v>
      </c>
      <c r="R36" s="8"/>
      <c r="S36" s="8"/>
      <c r="T36" s="8"/>
      <c r="U36" s="8"/>
      <c r="V36" s="8"/>
      <c r="W36" s="8"/>
      <c r="X36" s="8"/>
      <c r="Y36" s="8"/>
      <c r="Z36" s="8"/>
    </row>
    <row r="37" spans="1:26" x14ac:dyDescent="0.25">
      <c r="A37" s="20">
        <v>2</v>
      </c>
      <c r="B37" s="61" t="s">
        <v>44</v>
      </c>
      <c r="C37" s="61"/>
      <c r="D37" s="61"/>
      <c r="E37" s="22">
        <v>170000</v>
      </c>
      <c r="F37" s="23" t="s">
        <v>53</v>
      </c>
      <c r="G37" s="22">
        <f t="shared" ref="G37:G41" si="0">E37</f>
        <v>170000</v>
      </c>
      <c r="H37" s="22">
        <v>170000</v>
      </c>
      <c r="I37" s="23" t="s">
        <v>53</v>
      </c>
      <c r="J37" s="22">
        <f t="shared" ref="J37:J41" si="1">H37</f>
        <v>170000</v>
      </c>
      <c r="K37" s="22">
        <f t="shared" ref="K37:K41" si="2">E37-H37</f>
        <v>0</v>
      </c>
      <c r="L37" s="23" t="s">
        <v>53</v>
      </c>
      <c r="M37" s="22">
        <f t="shared" ref="M37:M41" si="3">K37</f>
        <v>0</v>
      </c>
      <c r="R37" s="8"/>
      <c r="S37" s="8"/>
      <c r="T37" s="8"/>
      <c r="U37" s="8"/>
      <c r="V37" s="8"/>
      <c r="W37" s="8"/>
      <c r="X37" s="8"/>
      <c r="Y37" s="8"/>
      <c r="Z37" s="8"/>
    </row>
    <row r="38" spans="1:26" ht="29.25" customHeight="1" x14ac:dyDescent="0.25">
      <c r="A38" s="20">
        <v>3</v>
      </c>
      <c r="B38" s="61" t="s">
        <v>45</v>
      </c>
      <c r="C38" s="61"/>
      <c r="D38" s="61"/>
      <c r="E38" s="22">
        <v>1500000</v>
      </c>
      <c r="F38" s="23" t="s">
        <v>53</v>
      </c>
      <c r="G38" s="22">
        <f t="shared" si="0"/>
        <v>1500000</v>
      </c>
      <c r="H38" s="22">
        <v>1499898.83</v>
      </c>
      <c r="I38" s="23" t="s">
        <v>53</v>
      </c>
      <c r="J38" s="22">
        <f t="shared" si="1"/>
        <v>1499898.83</v>
      </c>
      <c r="K38" s="22">
        <f t="shared" si="2"/>
        <v>101.16999999992549</v>
      </c>
      <c r="L38" s="23" t="s">
        <v>53</v>
      </c>
      <c r="M38" s="22">
        <f t="shared" si="3"/>
        <v>101.16999999992549</v>
      </c>
      <c r="R38" s="8"/>
      <c r="S38" s="8"/>
      <c r="T38" s="8"/>
      <c r="U38" s="8"/>
      <c r="V38" s="8"/>
      <c r="W38" s="8"/>
      <c r="X38" s="8"/>
      <c r="Y38" s="8"/>
      <c r="Z38" s="8"/>
    </row>
    <row r="39" spans="1:26" ht="27" customHeight="1" x14ac:dyDescent="0.25">
      <c r="A39" s="20">
        <v>4</v>
      </c>
      <c r="B39" s="61" t="s">
        <v>46</v>
      </c>
      <c r="C39" s="61"/>
      <c r="D39" s="61"/>
      <c r="E39" s="22">
        <v>6505000</v>
      </c>
      <c r="F39" s="23" t="s">
        <v>53</v>
      </c>
      <c r="G39" s="22">
        <f t="shared" si="0"/>
        <v>6505000</v>
      </c>
      <c r="H39" s="22">
        <v>6505000</v>
      </c>
      <c r="I39" s="23" t="s">
        <v>53</v>
      </c>
      <c r="J39" s="22">
        <f t="shared" si="1"/>
        <v>6505000</v>
      </c>
      <c r="K39" s="22">
        <f t="shared" si="2"/>
        <v>0</v>
      </c>
      <c r="L39" s="23" t="s">
        <v>53</v>
      </c>
      <c r="M39" s="22">
        <f t="shared" si="3"/>
        <v>0</v>
      </c>
      <c r="R39" s="8"/>
      <c r="S39" s="8"/>
      <c r="T39" s="8"/>
      <c r="U39" s="8"/>
      <c r="V39" s="8"/>
      <c r="W39" s="8"/>
      <c r="X39" s="8"/>
      <c r="Y39" s="8"/>
      <c r="Z39" s="8"/>
    </row>
    <row r="40" spans="1:26" ht="30.75" customHeight="1" x14ac:dyDescent="0.25">
      <c r="A40" s="20">
        <v>5</v>
      </c>
      <c r="B40" s="61" t="s">
        <v>47</v>
      </c>
      <c r="C40" s="61"/>
      <c r="D40" s="61"/>
      <c r="E40" s="22">
        <v>6920000</v>
      </c>
      <c r="F40" s="23" t="s">
        <v>53</v>
      </c>
      <c r="G40" s="22">
        <f t="shared" si="0"/>
        <v>6920000</v>
      </c>
      <c r="H40" s="22">
        <v>6633440.4000000004</v>
      </c>
      <c r="I40" s="23" t="s">
        <v>53</v>
      </c>
      <c r="J40" s="22">
        <f t="shared" si="1"/>
        <v>6633440.4000000004</v>
      </c>
      <c r="K40" s="22">
        <f t="shared" si="2"/>
        <v>286559.59999999963</v>
      </c>
      <c r="L40" s="23" t="s">
        <v>53</v>
      </c>
      <c r="M40" s="22">
        <f t="shared" si="3"/>
        <v>286559.59999999963</v>
      </c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8.5" customHeight="1" x14ac:dyDescent="0.25">
      <c r="A41" s="20">
        <v>6</v>
      </c>
      <c r="B41" s="61" t="s">
        <v>48</v>
      </c>
      <c r="C41" s="61"/>
      <c r="D41" s="61"/>
      <c r="E41" s="22">
        <v>134400</v>
      </c>
      <c r="F41" s="23" t="s">
        <v>53</v>
      </c>
      <c r="G41" s="22">
        <f t="shared" si="0"/>
        <v>134400</v>
      </c>
      <c r="H41" s="22">
        <v>134400</v>
      </c>
      <c r="I41" s="23" t="s">
        <v>53</v>
      </c>
      <c r="J41" s="22">
        <f t="shared" si="1"/>
        <v>134400</v>
      </c>
      <c r="K41" s="22">
        <f t="shared" si="2"/>
        <v>0</v>
      </c>
      <c r="L41" s="23" t="s">
        <v>53</v>
      </c>
      <c r="M41" s="22">
        <f t="shared" si="3"/>
        <v>0</v>
      </c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5">
      <c r="A42" s="75"/>
      <c r="B42" s="76" t="s">
        <v>20</v>
      </c>
      <c r="C42" s="76"/>
      <c r="D42" s="76"/>
      <c r="E42" s="77">
        <f>SUM(E36:E41)</f>
        <v>15334400</v>
      </c>
      <c r="F42" s="78" t="s">
        <v>53</v>
      </c>
      <c r="G42" s="77">
        <f t="shared" ref="G42:M42" si="4">SUM(G36:G41)</f>
        <v>15334400</v>
      </c>
      <c r="H42" s="77">
        <f t="shared" si="4"/>
        <v>15047739.23</v>
      </c>
      <c r="I42" s="78" t="s">
        <v>53</v>
      </c>
      <c r="J42" s="77">
        <f t="shared" si="4"/>
        <v>15047739.23</v>
      </c>
      <c r="K42" s="77">
        <f t="shared" si="4"/>
        <v>286660.76999999955</v>
      </c>
      <c r="L42" s="78" t="s">
        <v>53</v>
      </c>
      <c r="M42" s="77">
        <f t="shared" si="4"/>
        <v>286660.76999999955</v>
      </c>
      <c r="R42" s="8"/>
      <c r="S42" s="8"/>
      <c r="T42" s="8"/>
      <c r="U42" s="8"/>
      <c r="V42" s="8"/>
      <c r="W42" s="8"/>
      <c r="X42" s="8"/>
      <c r="Y42" s="8"/>
      <c r="Z42" s="8"/>
    </row>
    <row r="43" spans="1:26" ht="44.25" customHeight="1" x14ac:dyDescent="0.25">
      <c r="A43" s="79" t="s">
        <v>101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</row>
    <row r="44" spans="1:26" ht="6.75" customHeight="1" x14ac:dyDescent="0.25">
      <c r="A44" s="6"/>
    </row>
    <row r="45" spans="1:26" x14ac:dyDescent="0.25">
      <c r="A45" s="7" t="s">
        <v>37</v>
      </c>
    </row>
    <row r="46" spans="1:26" x14ac:dyDescent="0.25">
      <c r="A46" s="6"/>
    </row>
    <row r="47" spans="1:26" ht="51" customHeight="1" x14ac:dyDescent="0.25">
      <c r="A47" s="58" t="s">
        <v>21</v>
      </c>
      <c r="B47" s="58" t="s">
        <v>22</v>
      </c>
      <c r="C47" s="58" t="s">
        <v>23</v>
      </c>
      <c r="D47" s="58" t="s">
        <v>24</v>
      </c>
      <c r="E47" s="58" t="s">
        <v>38</v>
      </c>
      <c r="F47" s="58"/>
      <c r="G47" s="58"/>
      <c r="H47" s="58" t="s">
        <v>25</v>
      </c>
      <c r="I47" s="58"/>
      <c r="J47" s="58"/>
      <c r="K47" s="58" t="s">
        <v>16</v>
      </c>
      <c r="L47" s="58"/>
      <c r="M47" s="58"/>
    </row>
    <row r="48" spans="1:26" ht="30.75" customHeight="1" x14ac:dyDescent="0.25">
      <c r="A48" s="58"/>
      <c r="B48" s="58"/>
      <c r="C48" s="58"/>
      <c r="D48" s="58"/>
      <c r="E48" s="12" t="s">
        <v>17</v>
      </c>
      <c r="F48" s="12" t="s">
        <v>18</v>
      </c>
      <c r="G48" s="12" t="s">
        <v>19</v>
      </c>
      <c r="H48" s="12" t="s">
        <v>17</v>
      </c>
      <c r="I48" s="12" t="s">
        <v>18</v>
      </c>
      <c r="J48" s="12" t="s">
        <v>19</v>
      </c>
      <c r="K48" s="12" t="s">
        <v>17</v>
      </c>
      <c r="L48" s="12" t="s">
        <v>18</v>
      </c>
      <c r="M48" s="12" t="s">
        <v>19</v>
      </c>
    </row>
    <row r="49" spans="1:13" x14ac:dyDescent="0.25">
      <c r="A49" s="12">
        <v>1</v>
      </c>
      <c r="B49" s="12">
        <v>2</v>
      </c>
      <c r="C49" s="12">
        <v>3</v>
      </c>
      <c r="D49" s="12">
        <v>4</v>
      </c>
      <c r="E49" s="12">
        <v>5</v>
      </c>
      <c r="F49" s="12">
        <v>6</v>
      </c>
      <c r="G49" s="12">
        <v>7</v>
      </c>
      <c r="H49" s="12">
        <v>8</v>
      </c>
      <c r="I49" s="12">
        <v>9</v>
      </c>
      <c r="J49" s="12">
        <v>10</v>
      </c>
      <c r="K49" s="12">
        <v>11</v>
      </c>
      <c r="L49" s="12">
        <v>12</v>
      </c>
      <c r="M49" s="12">
        <v>13</v>
      </c>
    </row>
    <row r="50" spans="1:13" x14ac:dyDescent="0.25">
      <c r="A50" s="40" t="s">
        <v>54</v>
      </c>
      <c r="B50" s="26"/>
      <c r="C50" s="26"/>
      <c r="D50" s="27"/>
      <c r="E50" s="20"/>
      <c r="F50" s="20"/>
      <c r="G50" s="20"/>
      <c r="H50" s="20"/>
      <c r="I50" s="20"/>
      <c r="J50" s="20"/>
      <c r="K50" s="20"/>
      <c r="L50" s="20"/>
      <c r="M50" s="20"/>
    </row>
    <row r="51" spans="1:13" x14ac:dyDescent="0.25">
      <c r="A51" s="20">
        <v>1</v>
      </c>
      <c r="B51" s="20" t="s">
        <v>26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48" x14ac:dyDescent="0.25">
      <c r="A52" s="30" t="s">
        <v>50</v>
      </c>
      <c r="B52" s="31" t="s">
        <v>49</v>
      </c>
      <c r="C52" s="21" t="s">
        <v>69</v>
      </c>
      <c r="D52" s="21" t="s">
        <v>51</v>
      </c>
      <c r="E52" s="22">
        <v>105000</v>
      </c>
      <c r="F52" s="23" t="s">
        <v>53</v>
      </c>
      <c r="G52" s="22">
        <f>E52</f>
        <v>105000</v>
      </c>
      <c r="H52" s="22">
        <f>H36</f>
        <v>105000</v>
      </c>
      <c r="I52" s="23" t="s">
        <v>53</v>
      </c>
      <c r="J52" s="22">
        <f>H52</f>
        <v>105000</v>
      </c>
      <c r="K52" s="22">
        <f>E52-H52</f>
        <v>0</v>
      </c>
      <c r="L52" s="23" t="s">
        <v>53</v>
      </c>
      <c r="M52" s="22">
        <f>K52</f>
        <v>0</v>
      </c>
    </row>
    <row r="53" spans="1:13" ht="33.75" customHeight="1" x14ac:dyDescent="0.25">
      <c r="A53" s="47" t="s">
        <v>103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x14ac:dyDescent="0.25">
      <c r="A54" s="20">
        <v>2</v>
      </c>
      <c r="B54" s="20" t="s">
        <v>27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66" customHeight="1" x14ac:dyDescent="0.25">
      <c r="A55" s="30" t="s">
        <v>58</v>
      </c>
      <c r="B55" s="28" t="s">
        <v>55</v>
      </c>
      <c r="C55" s="29" t="s">
        <v>56</v>
      </c>
      <c r="D55" s="29" t="s">
        <v>57</v>
      </c>
      <c r="E55" s="23">
        <v>637.02</v>
      </c>
      <c r="F55" s="23" t="s">
        <v>53</v>
      </c>
      <c r="G55" s="23">
        <f>E55</f>
        <v>637.02</v>
      </c>
      <c r="H55" s="23">
        <f>E55</f>
        <v>637.02</v>
      </c>
      <c r="I55" s="23" t="s">
        <v>53</v>
      </c>
      <c r="J55" s="23">
        <f>H55</f>
        <v>637.02</v>
      </c>
      <c r="K55" s="23">
        <f>E55-H55</f>
        <v>0</v>
      </c>
      <c r="L55" s="23" t="s">
        <v>53</v>
      </c>
      <c r="M55" s="20">
        <f>K55</f>
        <v>0</v>
      </c>
    </row>
    <row r="56" spans="1:13" ht="32.25" customHeight="1" x14ac:dyDescent="0.25">
      <c r="A56" s="47" t="s">
        <v>104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x14ac:dyDescent="0.25">
      <c r="A57" s="20">
        <v>3</v>
      </c>
      <c r="B57" s="20" t="s">
        <v>28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53.25" customHeight="1" x14ac:dyDescent="0.25">
      <c r="A58" s="24" t="s">
        <v>60</v>
      </c>
      <c r="B58" s="28" t="s">
        <v>59</v>
      </c>
      <c r="C58" s="29" t="s">
        <v>69</v>
      </c>
      <c r="D58" s="29" t="s">
        <v>57</v>
      </c>
      <c r="E58" s="23">
        <v>164.83</v>
      </c>
      <c r="F58" s="23" t="s">
        <v>53</v>
      </c>
      <c r="G58" s="23">
        <f>E58</f>
        <v>164.83</v>
      </c>
      <c r="H58" s="23">
        <f>E58</f>
        <v>164.83</v>
      </c>
      <c r="I58" s="23" t="str">
        <f>F58</f>
        <v>-</v>
      </c>
      <c r="J58" s="23">
        <f>G58</f>
        <v>164.83</v>
      </c>
      <c r="K58" s="23">
        <f>E58-H58</f>
        <v>0</v>
      </c>
      <c r="L58" s="23" t="s">
        <v>53</v>
      </c>
      <c r="M58" s="23">
        <f>K58</f>
        <v>0</v>
      </c>
    </row>
    <row r="59" spans="1:13" ht="33.75" customHeight="1" x14ac:dyDescent="0.25">
      <c r="A59" s="47" t="s">
        <v>102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x14ac:dyDescent="0.25">
      <c r="A60" s="20">
        <v>4</v>
      </c>
      <c r="B60" s="25" t="s">
        <v>29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60" x14ac:dyDescent="0.25">
      <c r="A61" s="24" t="s">
        <v>64</v>
      </c>
      <c r="B61" s="32" t="s">
        <v>61</v>
      </c>
      <c r="C61" s="33" t="s">
        <v>62</v>
      </c>
      <c r="D61" s="33" t="s">
        <v>63</v>
      </c>
      <c r="E61" s="23">
        <v>100</v>
      </c>
      <c r="F61" s="23" t="s">
        <v>53</v>
      </c>
      <c r="G61" s="23">
        <v>100</v>
      </c>
      <c r="H61" s="34">
        <v>100</v>
      </c>
      <c r="I61" s="23" t="s">
        <v>53</v>
      </c>
      <c r="J61" s="23">
        <v>100</v>
      </c>
      <c r="K61" s="34" t="s">
        <v>53</v>
      </c>
      <c r="L61" s="23" t="s">
        <v>53</v>
      </c>
      <c r="M61" s="23" t="s">
        <v>53</v>
      </c>
    </row>
    <row r="62" spans="1:13" ht="30.75" customHeight="1" x14ac:dyDescent="0.25">
      <c r="A62" s="47" t="s">
        <v>105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6.5" customHeight="1" x14ac:dyDescent="0.25">
      <c r="A63" s="50" t="s">
        <v>95</v>
      </c>
      <c r="B63" s="50"/>
      <c r="C63" s="50"/>
      <c r="D63" s="5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30.75" customHeight="1" x14ac:dyDescent="0.25">
      <c r="A64" s="20">
        <v>1</v>
      </c>
      <c r="B64" s="20" t="s">
        <v>26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30.75" customHeight="1" x14ac:dyDescent="0.25">
      <c r="A65" s="30" t="s">
        <v>50</v>
      </c>
      <c r="B65" s="28" t="s">
        <v>65</v>
      </c>
      <c r="C65" s="21" t="s">
        <v>69</v>
      </c>
      <c r="D65" s="21" t="s">
        <v>51</v>
      </c>
      <c r="E65" s="22">
        <v>170000</v>
      </c>
      <c r="F65" s="23" t="s">
        <v>53</v>
      </c>
      <c r="G65" s="22">
        <f>E65</f>
        <v>170000</v>
      </c>
      <c r="H65" s="22">
        <f>H37</f>
        <v>170000</v>
      </c>
      <c r="I65" s="23" t="s">
        <v>53</v>
      </c>
      <c r="J65" s="22">
        <f>H65</f>
        <v>170000</v>
      </c>
      <c r="K65" s="22">
        <f>E65-H65</f>
        <v>0</v>
      </c>
      <c r="L65" s="23" t="s">
        <v>53</v>
      </c>
      <c r="M65" s="22">
        <f>K65</f>
        <v>0</v>
      </c>
    </row>
    <row r="66" spans="1:13" ht="30.75" customHeight="1" x14ac:dyDescent="0.25">
      <c r="A66" s="47" t="s">
        <v>106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6.5" customHeight="1" x14ac:dyDescent="0.25">
      <c r="A67" s="20">
        <v>2</v>
      </c>
      <c r="B67" s="20" t="s">
        <v>27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42.75" customHeight="1" x14ac:dyDescent="0.25">
      <c r="A68" s="30" t="s">
        <v>58</v>
      </c>
      <c r="B68" s="36" t="s">
        <v>66</v>
      </c>
      <c r="C68" s="29" t="s">
        <v>56</v>
      </c>
      <c r="D68" s="29" t="s">
        <v>57</v>
      </c>
      <c r="E68" s="23">
        <v>36956</v>
      </c>
      <c r="F68" s="23" t="s">
        <v>53</v>
      </c>
      <c r="G68" s="23">
        <f>E68</f>
        <v>36956</v>
      </c>
      <c r="H68" s="23">
        <f>E68</f>
        <v>36956</v>
      </c>
      <c r="I68" s="23" t="s">
        <v>53</v>
      </c>
      <c r="J68" s="23">
        <f>H68</f>
        <v>36956</v>
      </c>
      <c r="K68" s="23">
        <f>E68-H68</f>
        <v>0</v>
      </c>
      <c r="L68" s="23" t="s">
        <v>53</v>
      </c>
      <c r="M68" s="23">
        <f>K68</f>
        <v>0</v>
      </c>
    </row>
    <row r="69" spans="1:13" ht="30.75" customHeight="1" x14ac:dyDescent="0.25">
      <c r="A69" s="47" t="s">
        <v>108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6.5" customHeight="1" x14ac:dyDescent="0.25">
      <c r="A70" s="20">
        <v>3</v>
      </c>
      <c r="B70" s="20" t="s">
        <v>28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68.25" customHeight="1" x14ac:dyDescent="0.25">
      <c r="A71" s="24" t="s">
        <v>60</v>
      </c>
      <c r="B71" s="28" t="s">
        <v>67</v>
      </c>
      <c r="C71" s="29" t="s">
        <v>68</v>
      </c>
      <c r="D71" s="29" t="s">
        <v>57</v>
      </c>
      <c r="E71" s="23">
        <v>4.5999999999999996</v>
      </c>
      <c r="F71" s="23" t="s">
        <v>53</v>
      </c>
      <c r="G71" s="23">
        <f>E71</f>
        <v>4.5999999999999996</v>
      </c>
      <c r="H71" s="23">
        <f>E71</f>
        <v>4.5999999999999996</v>
      </c>
      <c r="I71" s="23" t="str">
        <f>F71</f>
        <v>-</v>
      </c>
      <c r="J71" s="23">
        <f>H71</f>
        <v>4.5999999999999996</v>
      </c>
      <c r="K71" s="23">
        <f>E71-H71</f>
        <v>0</v>
      </c>
      <c r="L71" s="23" t="s">
        <v>53</v>
      </c>
      <c r="M71" s="23">
        <f>K71</f>
        <v>0</v>
      </c>
    </row>
    <row r="72" spans="1:13" ht="30.75" customHeight="1" x14ac:dyDescent="0.25">
      <c r="A72" s="47" t="s">
        <v>109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5.75" customHeight="1" x14ac:dyDescent="0.25">
      <c r="A73" s="20">
        <v>4</v>
      </c>
      <c r="B73" s="25" t="s">
        <v>29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39.75" customHeight="1" x14ac:dyDescent="0.25">
      <c r="A74" s="24" t="s">
        <v>64</v>
      </c>
      <c r="B74" s="32" t="s">
        <v>61</v>
      </c>
      <c r="C74" s="33" t="s">
        <v>62</v>
      </c>
      <c r="D74" s="33" t="s">
        <v>63</v>
      </c>
      <c r="E74" s="23">
        <v>100</v>
      </c>
      <c r="F74" s="23" t="s">
        <v>53</v>
      </c>
      <c r="G74" s="23">
        <v>100</v>
      </c>
      <c r="H74" s="34">
        <v>100</v>
      </c>
      <c r="I74" s="23" t="s">
        <v>53</v>
      </c>
      <c r="J74" s="23">
        <v>100</v>
      </c>
      <c r="K74" s="34" t="s">
        <v>53</v>
      </c>
      <c r="L74" s="23" t="s">
        <v>53</v>
      </c>
      <c r="M74" s="23" t="s">
        <v>53</v>
      </c>
    </row>
    <row r="75" spans="1:13" ht="30.75" customHeight="1" x14ac:dyDescent="0.25">
      <c r="A75" s="47" t="s">
        <v>107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3.5" customHeight="1" x14ac:dyDescent="0.25">
      <c r="A76" s="40" t="s">
        <v>96</v>
      </c>
      <c r="B76" s="26"/>
      <c r="C76" s="26"/>
      <c r="D76" s="26"/>
      <c r="E76" s="26"/>
      <c r="F76" s="27"/>
      <c r="G76" s="20"/>
      <c r="H76" s="20"/>
      <c r="I76" s="20"/>
      <c r="J76" s="20"/>
      <c r="K76" s="20"/>
      <c r="L76" s="20"/>
      <c r="M76" s="20"/>
    </row>
    <row r="77" spans="1:13" ht="15" customHeight="1" x14ac:dyDescent="0.25">
      <c r="A77" s="20">
        <v>1</v>
      </c>
      <c r="B77" s="20" t="s">
        <v>26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71.25" customHeight="1" x14ac:dyDescent="0.25">
      <c r="A78" s="30" t="s">
        <v>50</v>
      </c>
      <c r="B78" s="31" t="s">
        <v>70</v>
      </c>
      <c r="C78" s="21" t="s">
        <v>69</v>
      </c>
      <c r="D78" s="21" t="s">
        <v>51</v>
      </c>
      <c r="E78" s="22">
        <v>1500000</v>
      </c>
      <c r="F78" s="23" t="s">
        <v>53</v>
      </c>
      <c r="G78" s="22">
        <f>E78</f>
        <v>1500000</v>
      </c>
      <c r="H78" s="22">
        <f>H38</f>
        <v>1499898.83</v>
      </c>
      <c r="I78" s="23" t="s">
        <v>53</v>
      </c>
      <c r="J78" s="22">
        <f>H78</f>
        <v>1499898.83</v>
      </c>
      <c r="K78" s="22">
        <f>E78-H78</f>
        <v>101.16999999992549</v>
      </c>
      <c r="L78" s="23" t="s">
        <v>53</v>
      </c>
      <c r="M78" s="22">
        <f>K78</f>
        <v>101.16999999992549</v>
      </c>
    </row>
    <row r="79" spans="1:13" ht="30.75" customHeight="1" x14ac:dyDescent="0.25">
      <c r="A79" s="55" t="s">
        <v>111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7"/>
    </row>
    <row r="80" spans="1:13" ht="15" customHeight="1" x14ac:dyDescent="0.25">
      <c r="A80" s="20">
        <v>2</v>
      </c>
      <c r="B80" s="20" t="s">
        <v>27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02.75" customHeight="1" x14ac:dyDescent="0.25">
      <c r="A81" s="30" t="s">
        <v>58</v>
      </c>
      <c r="B81" s="28" t="s">
        <v>71</v>
      </c>
      <c r="C81" s="29" t="s">
        <v>56</v>
      </c>
      <c r="D81" s="29" t="s">
        <v>57</v>
      </c>
      <c r="E81" s="23">
        <v>9406.7000000000007</v>
      </c>
      <c r="F81" s="23" t="s">
        <v>53</v>
      </c>
      <c r="G81" s="23">
        <f>E81</f>
        <v>9406.7000000000007</v>
      </c>
      <c r="H81" s="43">
        <f>H78/H84</f>
        <v>9406.1133199548476</v>
      </c>
      <c r="I81" s="43" t="s">
        <v>53</v>
      </c>
      <c r="J81" s="43">
        <f>H81</f>
        <v>9406.1133199548476</v>
      </c>
      <c r="K81" s="43">
        <f>E81-H81</f>
        <v>0.58668004515311623</v>
      </c>
      <c r="L81" s="43" t="s">
        <v>53</v>
      </c>
      <c r="M81" s="43">
        <f>K81</f>
        <v>0.58668004515311623</v>
      </c>
    </row>
    <row r="82" spans="1:13" ht="33" customHeight="1" x14ac:dyDescent="0.25">
      <c r="A82" s="55" t="s">
        <v>111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7"/>
    </row>
    <row r="83" spans="1:13" ht="17.25" customHeight="1" x14ac:dyDescent="0.25">
      <c r="A83" s="20">
        <v>3</v>
      </c>
      <c r="B83" s="20" t="s">
        <v>28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86.25" customHeight="1" x14ac:dyDescent="0.25">
      <c r="A84" s="24" t="s">
        <v>60</v>
      </c>
      <c r="B84" s="28" t="s">
        <v>72</v>
      </c>
      <c r="C84" s="29" t="s">
        <v>73</v>
      </c>
      <c r="D84" s="29" t="s">
        <v>57</v>
      </c>
      <c r="E84" s="23">
        <v>159.46</v>
      </c>
      <c r="F84" s="23" t="s">
        <v>53</v>
      </c>
      <c r="G84" s="23">
        <f>E84</f>
        <v>159.46</v>
      </c>
      <c r="H84" s="23">
        <f>E84</f>
        <v>159.46</v>
      </c>
      <c r="I84" s="23" t="str">
        <f>F84</f>
        <v>-</v>
      </c>
      <c r="J84" s="23">
        <f>G84</f>
        <v>159.46</v>
      </c>
      <c r="K84" s="23">
        <f>E84-H84</f>
        <v>0</v>
      </c>
      <c r="L84" s="23" t="s">
        <v>53</v>
      </c>
      <c r="M84" s="23">
        <f>K84</f>
        <v>0</v>
      </c>
    </row>
    <row r="85" spans="1:13" ht="30.75" customHeight="1" x14ac:dyDescent="0.25">
      <c r="A85" s="47" t="s">
        <v>109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ht="15.75" customHeight="1" x14ac:dyDescent="0.25">
      <c r="A86" s="20">
        <v>4</v>
      </c>
      <c r="B86" s="25" t="s">
        <v>29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45" customHeight="1" x14ac:dyDescent="0.25">
      <c r="A87" s="24" t="s">
        <v>64</v>
      </c>
      <c r="B87" s="41" t="s">
        <v>61</v>
      </c>
      <c r="C87" s="33" t="s">
        <v>62</v>
      </c>
      <c r="D87" s="29" t="s">
        <v>63</v>
      </c>
      <c r="E87" s="23">
        <v>100</v>
      </c>
      <c r="F87" s="23" t="s">
        <v>53</v>
      </c>
      <c r="G87" s="23">
        <v>100</v>
      </c>
      <c r="H87" s="34">
        <v>100</v>
      </c>
      <c r="I87" s="23" t="s">
        <v>53</v>
      </c>
      <c r="J87" s="23">
        <v>100</v>
      </c>
      <c r="K87" s="34" t="s">
        <v>53</v>
      </c>
      <c r="L87" s="23" t="s">
        <v>53</v>
      </c>
      <c r="M87" s="23" t="s">
        <v>53</v>
      </c>
    </row>
    <row r="88" spans="1:13" ht="30.75" customHeight="1" x14ac:dyDescent="0.25">
      <c r="A88" s="47" t="s">
        <v>110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3.5" customHeight="1" x14ac:dyDescent="0.25">
      <c r="A89" s="35" t="s">
        <v>97</v>
      </c>
      <c r="B89" s="35"/>
      <c r="C89" s="35"/>
      <c r="D89" s="35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7.25" customHeight="1" x14ac:dyDescent="0.25">
      <c r="A90" s="20">
        <v>1</v>
      </c>
      <c r="B90" s="20" t="s">
        <v>26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77.25" customHeight="1" x14ac:dyDescent="0.25">
      <c r="A91" s="30" t="s">
        <v>50</v>
      </c>
      <c r="B91" s="28" t="s">
        <v>74</v>
      </c>
      <c r="C91" s="21" t="s">
        <v>69</v>
      </c>
      <c r="D91" s="21" t="s">
        <v>51</v>
      </c>
      <c r="E91" s="22">
        <v>6505000</v>
      </c>
      <c r="F91" s="23" t="s">
        <v>53</v>
      </c>
      <c r="G91" s="22">
        <f>E91</f>
        <v>6505000</v>
      </c>
      <c r="H91" s="22">
        <f>H39</f>
        <v>6505000</v>
      </c>
      <c r="I91" s="23" t="s">
        <v>53</v>
      </c>
      <c r="J91" s="22">
        <f>H91</f>
        <v>6505000</v>
      </c>
      <c r="K91" s="22">
        <f>E91-H91</f>
        <v>0</v>
      </c>
      <c r="L91" s="23" t="s">
        <v>53</v>
      </c>
      <c r="M91" s="22">
        <f>K91</f>
        <v>0</v>
      </c>
    </row>
    <row r="92" spans="1:13" ht="30.75" customHeight="1" x14ac:dyDescent="0.25">
      <c r="A92" s="47" t="s">
        <v>110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5.75" customHeight="1" x14ac:dyDescent="0.25">
      <c r="A93" s="20">
        <v>2</v>
      </c>
      <c r="B93" s="20" t="s">
        <v>27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74.25" customHeight="1" x14ac:dyDescent="0.25">
      <c r="A94" s="30" t="s">
        <v>58</v>
      </c>
      <c r="B94" s="28" t="s">
        <v>76</v>
      </c>
      <c r="C94" s="29" t="s">
        <v>56</v>
      </c>
      <c r="D94" s="29" t="s">
        <v>57</v>
      </c>
      <c r="E94" s="23">
        <v>57617.36</v>
      </c>
      <c r="F94" s="23" t="s">
        <v>53</v>
      </c>
      <c r="G94" s="23">
        <f>E94</f>
        <v>57617.36</v>
      </c>
      <c r="H94" s="23">
        <f>E94</f>
        <v>57617.36</v>
      </c>
      <c r="I94" s="23" t="s">
        <v>53</v>
      </c>
      <c r="J94" s="23">
        <f>H94</f>
        <v>57617.36</v>
      </c>
      <c r="K94" s="23">
        <f>E94-H94</f>
        <v>0</v>
      </c>
      <c r="L94" s="23" t="s">
        <v>53</v>
      </c>
      <c r="M94" s="23">
        <f>K94</f>
        <v>0</v>
      </c>
    </row>
    <row r="95" spans="1:13" ht="30.75" customHeight="1" x14ac:dyDescent="0.25">
      <c r="A95" s="47" t="s">
        <v>109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5.75" customHeight="1" x14ac:dyDescent="0.25">
      <c r="A96" s="20">
        <v>3</v>
      </c>
      <c r="B96" s="20" t="s">
        <v>28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87" customHeight="1" x14ac:dyDescent="0.25">
      <c r="A97" s="24" t="s">
        <v>60</v>
      </c>
      <c r="B97" s="28" t="s">
        <v>75</v>
      </c>
      <c r="C97" s="29" t="s">
        <v>73</v>
      </c>
      <c r="D97" s="29" t="s">
        <v>57</v>
      </c>
      <c r="E97" s="23">
        <v>112.9</v>
      </c>
      <c r="F97" s="23" t="s">
        <v>53</v>
      </c>
      <c r="G97" s="23">
        <f>E97</f>
        <v>112.9</v>
      </c>
      <c r="H97" s="23">
        <f>E97</f>
        <v>112.9</v>
      </c>
      <c r="I97" s="23" t="str">
        <f>F97</f>
        <v>-</v>
      </c>
      <c r="J97" s="23">
        <f>G97</f>
        <v>112.9</v>
      </c>
      <c r="K97" s="23">
        <f>E97-H97</f>
        <v>0</v>
      </c>
      <c r="L97" s="23" t="s">
        <v>53</v>
      </c>
      <c r="M97" s="23">
        <f>K97</f>
        <v>0</v>
      </c>
    </row>
    <row r="98" spans="1:13" ht="30.75" customHeight="1" x14ac:dyDescent="0.25">
      <c r="A98" s="47" t="s">
        <v>112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7.25" customHeight="1" x14ac:dyDescent="0.25">
      <c r="A99" s="20">
        <v>4</v>
      </c>
      <c r="B99" s="25" t="s">
        <v>29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39.75" customHeight="1" x14ac:dyDescent="0.25">
      <c r="A100" s="24" t="s">
        <v>64</v>
      </c>
      <c r="B100" s="41" t="s">
        <v>61</v>
      </c>
      <c r="C100" s="29" t="s">
        <v>62</v>
      </c>
      <c r="D100" s="29" t="s">
        <v>63</v>
      </c>
      <c r="E100" s="23">
        <v>100</v>
      </c>
      <c r="F100" s="23" t="s">
        <v>53</v>
      </c>
      <c r="G100" s="23">
        <v>100</v>
      </c>
      <c r="H100" s="34">
        <v>100</v>
      </c>
      <c r="I100" s="23" t="s">
        <v>53</v>
      </c>
      <c r="J100" s="23">
        <v>100</v>
      </c>
      <c r="K100" s="34" t="s">
        <v>53</v>
      </c>
      <c r="L100" s="23" t="s">
        <v>53</v>
      </c>
      <c r="M100" s="23" t="s">
        <v>53</v>
      </c>
    </row>
    <row r="101" spans="1:13" ht="30.75" customHeight="1" x14ac:dyDescent="0.25">
      <c r="A101" s="47" t="s">
        <v>113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3.5" customHeight="1" x14ac:dyDescent="0.25">
      <c r="A102" s="35" t="s">
        <v>98</v>
      </c>
      <c r="B102" s="35"/>
      <c r="C102" s="35"/>
      <c r="D102" s="35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5" customHeight="1" x14ac:dyDescent="0.25">
      <c r="A103" s="20">
        <v>1</v>
      </c>
      <c r="B103" s="20" t="s">
        <v>26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81.75" customHeight="1" x14ac:dyDescent="0.25">
      <c r="A104" s="30" t="s">
        <v>50</v>
      </c>
      <c r="B104" s="28" t="s">
        <v>79</v>
      </c>
      <c r="C104" s="21" t="s">
        <v>69</v>
      </c>
      <c r="D104" s="21" t="s">
        <v>51</v>
      </c>
      <c r="E104" s="22">
        <v>6920000</v>
      </c>
      <c r="F104" s="23" t="s">
        <v>53</v>
      </c>
      <c r="G104" s="22">
        <f>E104</f>
        <v>6920000</v>
      </c>
      <c r="H104" s="22">
        <f>H40</f>
        <v>6633440.4000000004</v>
      </c>
      <c r="I104" s="23" t="s">
        <v>53</v>
      </c>
      <c r="J104" s="22">
        <f>H104</f>
        <v>6633440.4000000004</v>
      </c>
      <c r="K104" s="22">
        <f>E104-H104</f>
        <v>286559.59999999963</v>
      </c>
      <c r="L104" s="23" t="s">
        <v>53</v>
      </c>
      <c r="M104" s="22">
        <f>K104</f>
        <v>286559.59999999963</v>
      </c>
    </row>
    <row r="105" spans="1:13" ht="30.75" customHeight="1" x14ac:dyDescent="0.25">
      <c r="A105" s="55" t="s">
        <v>114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7"/>
    </row>
    <row r="106" spans="1:13" ht="15.75" customHeight="1" x14ac:dyDescent="0.25">
      <c r="A106" s="20">
        <v>2</v>
      </c>
      <c r="B106" s="20" t="s">
        <v>27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03.5" customHeight="1" x14ac:dyDescent="0.25">
      <c r="A107" s="30" t="s">
        <v>58</v>
      </c>
      <c r="B107" s="28" t="s">
        <v>80</v>
      </c>
      <c r="C107" s="29" t="s">
        <v>78</v>
      </c>
      <c r="D107" s="29" t="s">
        <v>57</v>
      </c>
      <c r="E107" s="23">
        <v>14609</v>
      </c>
      <c r="F107" s="23" t="s">
        <v>53</v>
      </c>
      <c r="G107" s="23">
        <f>E107</f>
        <v>14609</v>
      </c>
      <c r="H107" s="44">
        <f>H104/H110</f>
        <v>14004.054213815234</v>
      </c>
      <c r="I107" s="44" t="s">
        <v>53</v>
      </c>
      <c r="J107" s="44">
        <f>H107</f>
        <v>14004.054213815234</v>
      </c>
      <c r="K107" s="44">
        <f>E107-H107</f>
        <v>604.94578618476589</v>
      </c>
      <c r="L107" s="44" t="s">
        <v>53</v>
      </c>
      <c r="M107" s="44">
        <f>K107</f>
        <v>604.94578618476589</v>
      </c>
    </row>
    <row r="108" spans="1:13" ht="30.75" customHeight="1" x14ac:dyDescent="0.25">
      <c r="A108" s="55" t="s">
        <v>114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7"/>
    </row>
    <row r="109" spans="1:13" ht="14.25" customHeight="1" x14ac:dyDescent="0.25">
      <c r="A109" s="20">
        <v>3</v>
      </c>
      <c r="B109" s="20" t="s">
        <v>28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83.25" customHeight="1" x14ac:dyDescent="0.25">
      <c r="A110" s="24" t="s">
        <v>60</v>
      </c>
      <c r="B110" s="28" t="s">
        <v>81</v>
      </c>
      <c r="C110" s="29" t="s">
        <v>77</v>
      </c>
      <c r="D110" s="29" t="s">
        <v>57</v>
      </c>
      <c r="E110" s="23">
        <v>473.68</v>
      </c>
      <c r="F110" s="23" t="s">
        <v>53</v>
      </c>
      <c r="G110" s="23">
        <f>E110</f>
        <v>473.68</v>
      </c>
      <c r="H110" s="23">
        <f>E110</f>
        <v>473.68</v>
      </c>
      <c r="I110" s="23" t="str">
        <f>F110</f>
        <v>-</v>
      </c>
      <c r="J110" s="23">
        <f>G110</f>
        <v>473.68</v>
      </c>
      <c r="K110" s="23">
        <f>E110-H110</f>
        <v>0</v>
      </c>
      <c r="L110" s="23" t="s">
        <v>53</v>
      </c>
      <c r="M110" s="23">
        <f>K110</f>
        <v>0</v>
      </c>
    </row>
    <row r="111" spans="1:13" ht="30.75" customHeight="1" x14ac:dyDescent="0.25">
      <c r="A111" s="47" t="s">
        <v>109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2.75" customHeight="1" x14ac:dyDescent="0.25">
      <c r="A112" s="20">
        <v>4</v>
      </c>
      <c r="B112" s="25" t="s">
        <v>29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56.25" customHeight="1" x14ac:dyDescent="0.25">
      <c r="A113" s="24" t="s">
        <v>64</v>
      </c>
      <c r="B113" s="41" t="s">
        <v>61</v>
      </c>
      <c r="C113" s="29" t="s">
        <v>62</v>
      </c>
      <c r="D113" s="29" t="s">
        <v>63</v>
      </c>
      <c r="E113" s="23">
        <v>100</v>
      </c>
      <c r="F113" s="23" t="s">
        <v>53</v>
      </c>
      <c r="G113" s="23">
        <v>100</v>
      </c>
      <c r="H113" s="34">
        <v>100</v>
      </c>
      <c r="I113" s="23" t="s">
        <v>53</v>
      </c>
      <c r="J113" s="23">
        <v>100</v>
      </c>
      <c r="K113" s="34" t="s">
        <v>53</v>
      </c>
      <c r="L113" s="23" t="s">
        <v>53</v>
      </c>
      <c r="M113" s="23" t="s">
        <v>53</v>
      </c>
    </row>
    <row r="114" spans="1:13" ht="30.75" customHeight="1" x14ac:dyDescent="0.25">
      <c r="A114" s="47" t="s">
        <v>104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4.25" customHeight="1" x14ac:dyDescent="0.25">
      <c r="A115" s="49" t="s">
        <v>99</v>
      </c>
      <c r="B115" s="49"/>
      <c r="C115" s="49"/>
      <c r="D115" s="49"/>
      <c r="E115" s="49"/>
      <c r="F115" s="49"/>
      <c r="G115" s="49"/>
      <c r="H115" s="49"/>
      <c r="I115" s="49"/>
      <c r="J115" s="12"/>
      <c r="K115" s="12"/>
      <c r="L115" s="12"/>
      <c r="M115" s="12"/>
    </row>
    <row r="116" spans="1:13" ht="14.25" customHeight="1" x14ac:dyDescent="0.25">
      <c r="A116" s="12">
        <v>1</v>
      </c>
      <c r="B116" s="12" t="s">
        <v>26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94.5" customHeight="1" x14ac:dyDescent="0.25">
      <c r="A117" s="30" t="s">
        <v>50</v>
      </c>
      <c r="B117" s="28" t="s">
        <v>82</v>
      </c>
      <c r="C117" s="29" t="s">
        <v>69</v>
      </c>
      <c r="D117" s="29" t="s">
        <v>51</v>
      </c>
      <c r="E117" s="45">
        <v>134400</v>
      </c>
      <c r="F117" s="23" t="s">
        <v>53</v>
      </c>
      <c r="G117" s="22">
        <f>E117</f>
        <v>134400</v>
      </c>
      <c r="H117" s="22">
        <f>H41</f>
        <v>134400</v>
      </c>
      <c r="I117" s="23" t="s">
        <v>53</v>
      </c>
      <c r="J117" s="22">
        <f>H117</f>
        <v>134400</v>
      </c>
      <c r="K117" s="22">
        <f>E117-H117</f>
        <v>0</v>
      </c>
      <c r="L117" s="23" t="s">
        <v>53</v>
      </c>
      <c r="M117" s="22">
        <f>K117</f>
        <v>0</v>
      </c>
    </row>
    <row r="118" spans="1:13" ht="30.75" customHeight="1" x14ac:dyDescent="0.25">
      <c r="A118" s="47" t="s">
        <v>113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ht="14.25" customHeight="1" x14ac:dyDescent="0.25">
      <c r="A119" s="20">
        <v>2</v>
      </c>
      <c r="B119" s="20" t="s">
        <v>27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42.75" customHeight="1" x14ac:dyDescent="0.25">
      <c r="A120" s="30" t="s">
        <v>58</v>
      </c>
      <c r="B120" s="28" t="s">
        <v>83</v>
      </c>
      <c r="C120" s="29" t="s">
        <v>84</v>
      </c>
      <c r="D120" s="46" t="s">
        <v>85</v>
      </c>
      <c r="E120" s="33">
        <v>98.1</v>
      </c>
      <c r="F120" s="23" t="s">
        <v>53</v>
      </c>
      <c r="G120" s="23">
        <f>E120</f>
        <v>98.1</v>
      </c>
      <c r="H120" s="23">
        <f>E120</f>
        <v>98.1</v>
      </c>
      <c r="I120" s="23" t="s">
        <v>53</v>
      </c>
      <c r="J120" s="23">
        <f>H120</f>
        <v>98.1</v>
      </c>
      <c r="K120" s="23">
        <f>E120-H120</f>
        <v>0</v>
      </c>
      <c r="L120" s="23" t="s">
        <v>53</v>
      </c>
      <c r="M120" s="23">
        <f>K120</f>
        <v>0</v>
      </c>
    </row>
    <row r="121" spans="1:13" ht="30.75" customHeight="1" x14ac:dyDescent="0.25">
      <c r="A121" s="48" t="s">
        <v>109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</row>
    <row r="122" spans="1:13" ht="14.25" customHeight="1" x14ac:dyDescent="0.25">
      <c r="A122" s="12">
        <v>3</v>
      </c>
      <c r="B122" s="12" t="s">
        <v>28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14.75" customHeight="1" x14ac:dyDescent="0.25">
      <c r="A123" s="18" t="s">
        <v>60</v>
      </c>
      <c r="B123" s="37" t="s">
        <v>86</v>
      </c>
      <c r="C123" s="19" t="s">
        <v>87</v>
      </c>
      <c r="D123" s="19" t="s">
        <v>57</v>
      </c>
      <c r="E123" s="33">
        <v>1369.86</v>
      </c>
      <c r="F123" s="23" t="s">
        <v>53</v>
      </c>
      <c r="G123" s="23">
        <f>E123</f>
        <v>1369.86</v>
      </c>
      <c r="H123" s="17">
        <f>E123</f>
        <v>1369.86</v>
      </c>
      <c r="I123" s="17" t="str">
        <f>F123</f>
        <v>-</v>
      </c>
      <c r="J123" s="17">
        <f>G123</f>
        <v>1369.86</v>
      </c>
      <c r="K123" s="17">
        <f>E123-H123</f>
        <v>0</v>
      </c>
      <c r="L123" s="17" t="s">
        <v>53</v>
      </c>
      <c r="M123" s="12">
        <f>K123</f>
        <v>0</v>
      </c>
    </row>
    <row r="124" spans="1:13" ht="30.75" customHeight="1" x14ac:dyDescent="0.25">
      <c r="A124" s="48" t="s">
        <v>115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</row>
    <row r="125" spans="1:13" ht="13.5" customHeight="1" x14ac:dyDescent="0.25">
      <c r="A125" s="12">
        <v>4</v>
      </c>
      <c r="B125" s="13" t="s">
        <v>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40.5" customHeight="1" x14ac:dyDescent="0.25">
      <c r="A126" s="18" t="s">
        <v>64</v>
      </c>
      <c r="B126" s="38" t="s">
        <v>61</v>
      </c>
      <c r="C126" s="19" t="s">
        <v>62</v>
      </c>
      <c r="D126" s="19" t="s">
        <v>63</v>
      </c>
      <c r="E126" s="23">
        <v>100</v>
      </c>
      <c r="F126" s="23" t="s">
        <v>53</v>
      </c>
      <c r="G126" s="23">
        <v>100</v>
      </c>
      <c r="H126" s="39">
        <v>100</v>
      </c>
      <c r="I126" s="17" t="s">
        <v>53</v>
      </c>
      <c r="J126" s="17">
        <v>100</v>
      </c>
      <c r="K126" s="39" t="s">
        <v>53</v>
      </c>
      <c r="L126" s="17" t="s">
        <v>53</v>
      </c>
      <c r="M126" s="17" t="s">
        <v>53</v>
      </c>
    </row>
    <row r="127" spans="1:13" ht="30.75" customHeight="1" x14ac:dyDescent="0.25">
      <c r="A127" s="47" t="s">
        <v>116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37.5" customHeight="1" x14ac:dyDescent="0.25">
      <c r="A128" s="47" t="s">
        <v>117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x14ac:dyDescent="0.25">
      <c r="A129" s="6"/>
    </row>
    <row r="130" spans="1:13" ht="36.75" customHeight="1" x14ac:dyDescent="0.25">
      <c r="A130" s="54" t="s">
        <v>91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1:13" ht="6.75" hidden="1" customHeight="1" x14ac:dyDescent="0.25">
      <c r="A131" s="59" t="s">
        <v>30</v>
      </c>
      <c r="B131" s="59"/>
      <c r="C131" s="59"/>
      <c r="D131" s="59"/>
    </row>
    <row r="132" spans="1:13" ht="19.5" customHeight="1" x14ac:dyDescent="0.25">
      <c r="A132" s="9" t="s">
        <v>41</v>
      </c>
      <c r="B132" s="9"/>
      <c r="C132" s="9"/>
      <c r="D132" s="9"/>
    </row>
    <row r="133" spans="1:13" ht="15.75" customHeight="1" x14ac:dyDescent="0.25">
      <c r="A133" s="52" t="s">
        <v>39</v>
      </c>
      <c r="B133" s="52"/>
      <c r="C133" s="52"/>
      <c r="D133" s="52"/>
      <c r="E133" s="52"/>
    </row>
    <row r="134" spans="1:13" x14ac:dyDescent="0.25">
      <c r="A134" s="52"/>
      <c r="B134" s="52"/>
      <c r="C134" s="52"/>
      <c r="D134" s="52"/>
      <c r="E134" s="52"/>
      <c r="G134" s="53"/>
      <c r="H134" s="53"/>
      <c r="J134" s="53" t="s">
        <v>88</v>
      </c>
      <c r="K134" s="53"/>
      <c r="L134" s="53"/>
      <c r="M134" s="53"/>
    </row>
    <row r="135" spans="1:13" ht="15.75" customHeight="1" x14ac:dyDescent="0.25">
      <c r="A135" s="11"/>
      <c r="B135" s="11"/>
      <c r="C135" s="11"/>
      <c r="D135" s="11"/>
      <c r="E135" s="11"/>
      <c r="J135" s="51" t="s">
        <v>100</v>
      </c>
      <c r="K135" s="51"/>
      <c r="L135" s="51"/>
      <c r="M135" s="51"/>
    </row>
    <row r="136" spans="1:13" ht="43.5" customHeight="1" x14ac:dyDescent="0.25">
      <c r="A136" s="52" t="s">
        <v>40</v>
      </c>
      <c r="B136" s="52"/>
      <c r="C136" s="52"/>
      <c r="D136" s="52"/>
      <c r="E136" s="52"/>
      <c r="G136" s="53"/>
      <c r="H136" s="53"/>
      <c r="J136" s="53" t="s">
        <v>89</v>
      </c>
      <c r="K136" s="53"/>
      <c r="L136" s="53"/>
      <c r="M136" s="53"/>
    </row>
    <row r="137" spans="1:13" ht="15.75" customHeight="1" x14ac:dyDescent="0.25">
      <c r="A137" s="52"/>
      <c r="B137" s="52"/>
      <c r="C137" s="52"/>
      <c r="D137" s="52"/>
      <c r="E137" s="52"/>
      <c r="J137" s="51" t="s">
        <v>100</v>
      </c>
      <c r="K137" s="51"/>
      <c r="L137" s="51"/>
      <c r="M137" s="51"/>
    </row>
  </sheetData>
  <mergeCells count="85"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  <mergeCell ref="A13:M13"/>
    <mergeCell ref="B15:M15"/>
    <mergeCell ref="B16:M16"/>
    <mergeCell ref="B22:M22"/>
    <mergeCell ref="B27:M27"/>
    <mergeCell ref="A19:M19"/>
    <mergeCell ref="B23:M23"/>
    <mergeCell ref="B24:M24"/>
    <mergeCell ref="B25:M25"/>
    <mergeCell ref="B26:M26"/>
    <mergeCell ref="B28:M28"/>
    <mergeCell ref="A31:C31"/>
    <mergeCell ref="A33:A34"/>
    <mergeCell ref="B33:D34"/>
    <mergeCell ref="E33:G33"/>
    <mergeCell ref="H33:J33"/>
    <mergeCell ref="K33:M33"/>
    <mergeCell ref="A56:M56"/>
    <mergeCell ref="A59:M59"/>
    <mergeCell ref="A62:M62"/>
    <mergeCell ref="U33:W33"/>
    <mergeCell ref="X33:Z33"/>
    <mergeCell ref="B35:D35"/>
    <mergeCell ref="B36:D36"/>
    <mergeCell ref="B42:D42"/>
    <mergeCell ref="B37:D37"/>
    <mergeCell ref="B38:D38"/>
    <mergeCell ref="B39:D39"/>
    <mergeCell ref="R33:T33"/>
    <mergeCell ref="B40:D40"/>
    <mergeCell ref="B41:D41"/>
    <mergeCell ref="A136:E137"/>
    <mergeCell ref="G136:H136"/>
    <mergeCell ref="J136:M136"/>
    <mergeCell ref="J137:M137"/>
    <mergeCell ref="A43:M43"/>
    <mergeCell ref="A47:A48"/>
    <mergeCell ref="B47:B48"/>
    <mergeCell ref="C47:C48"/>
    <mergeCell ref="D47:D48"/>
    <mergeCell ref="J134:M134"/>
    <mergeCell ref="E47:G47"/>
    <mergeCell ref="H47:J47"/>
    <mergeCell ref="K47:M47"/>
    <mergeCell ref="A53:M53"/>
    <mergeCell ref="A128:M128"/>
    <mergeCell ref="A131:D131"/>
    <mergeCell ref="J135:M135"/>
    <mergeCell ref="A133:E134"/>
    <mergeCell ref="G134:H134"/>
    <mergeCell ref="A130:M130"/>
    <mergeCell ref="A79:M79"/>
    <mergeCell ref="A82:M82"/>
    <mergeCell ref="A85:M85"/>
    <mergeCell ref="A88:M88"/>
    <mergeCell ref="A105:M105"/>
    <mergeCell ref="A108:M108"/>
    <mergeCell ref="A111:M111"/>
    <mergeCell ref="A114:M114"/>
    <mergeCell ref="A92:M92"/>
    <mergeCell ref="A95:M95"/>
    <mergeCell ref="A98:M98"/>
    <mergeCell ref="A101:M101"/>
    <mergeCell ref="A63:D63"/>
    <mergeCell ref="A66:M66"/>
    <mergeCell ref="A69:M69"/>
    <mergeCell ref="A72:M72"/>
    <mergeCell ref="A75:M75"/>
    <mergeCell ref="A118:M118"/>
    <mergeCell ref="A121:M121"/>
    <mergeCell ref="A124:M124"/>
    <mergeCell ref="A127:M127"/>
    <mergeCell ref="A115:I115"/>
  </mergeCells>
  <pageMargins left="0.15748031496062992" right="0.15748031496062992" top="0.35433070866141736" bottom="0.31496062992125984" header="0.31496062992125984" footer="0.31496062992125984"/>
  <pageSetup paperSize="9" scale="90" fitToHeight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2020</vt:lpstr>
      <vt:lpstr>'звіт 2020'!Область_печати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2021-01-11T10:18:25Z</cp:lastPrinted>
  <dcterms:created xsi:type="dcterms:W3CDTF">2019-12-10T09:03:59Z</dcterms:created>
  <dcterms:modified xsi:type="dcterms:W3CDTF">2021-01-11T10:18:43Z</dcterms:modified>
</cp:coreProperties>
</file>