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ОБЩАЯ\Міська програма 2014-2020\отчет по паспортам годовой\"/>
    </mc:Choice>
  </mc:AlternateContent>
  <bookViews>
    <workbookView xWindow="240" yWindow="45" windowWidth="19440" windowHeight="10035"/>
  </bookViews>
  <sheets>
    <sheet name="звіт 2020" sheetId="1" r:id="rId1"/>
  </sheets>
  <definedNames>
    <definedName name="_GoBack" localSheetId="0">'звіт 2020'!#REF!</definedName>
    <definedName name="_xlnm.Print_Area" localSheetId="0">'звіт 2020'!$A$1:$M$111</definedName>
  </definedNames>
  <calcPr calcId="162913"/>
</workbook>
</file>

<file path=xl/calcChain.xml><?xml version="1.0" encoding="utf-8"?>
<calcChain xmlns="http://schemas.openxmlformats.org/spreadsheetml/2006/main">
  <c r="H82" i="1" l="1"/>
  <c r="H78" i="1"/>
  <c r="J78" i="1" l="1"/>
  <c r="H67" i="1"/>
  <c r="H64" i="1"/>
  <c r="H61" i="1"/>
  <c r="H54" i="1"/>
  <c r="H51" i="1"/>
  <c r="G78" i="1" l="1"/>
  <c r="G97" i="1"/>
  <c r="G83" i="1"/>
  <c r="J83" i="1" s="1"/>
  <c r="G82" i="1"/>
  <c r="J82" i="1" s="1"/>
  <c r="M78" i="1"/>
  <c r="K78" i="1"/>
  <c r="I82" i="1"/>
  <c r="K74" i="1"/>
  <c r="M74" i="1" s="1"/>
  <c r="J74" i="1"/>
  <c r="G74" i="1"/>
  <c r="J54" i="1"/>
  <c r="G48" i="1"/>
  <c r="J48" i="1"/>
  <c r="K48" i="1"/>
  <c r="M48" i="1" s="1"/>
  <c r="G51" i="1"/>
  <c r="J51" i="1"/>
  <c r="K51" i="1"/>
  <c r="M51" i="1" s="1"/>
  <c r="I54" i="1"/>
  <c r="G61" i="1"/>
  <c r="J61" i="1"/>
  <c r="K61" i="1"/>
  <c r="M61" i="1" s="1"/>
  <c r="G64" i="1"/>
  <c r="J64" i="1"/>
  <c r="K64" i="1"/>
  <c r="M64" i="1" s="1"/>
  <c r="G67" i="1"/>
  <c r="I67" i="1"/>
  <c r="J67" i="1"/>
  <c r="K67" i="1"/>
  <c r="M67" i="1" s="1"/>
  <c r="G75" i="1"/>
  <c r="J75" i="1"/>
  <c r="K75" i="1"/>
  <c r="M75" i="1" s="1"/>
  <c r="G79" i="1"/>
  <c r="I83" i="1"/>
  <c r="G91" i="1"/>
  <c r="J91" i="1"/>
  <c r="K91" i="1"/>
  <c r="M91" i="1" s="1"/>
  <c r="G94" i="1"/>
  <c r="J94" i="1"/>
  <c r="K94" i="1"/>
  <c r="M94" i="1" s="1"/>
  <c r="G34" i="1"/>
  <c r="J34" i="1"/>
  <c r="K34" i="1"/>
  <c r="M34" i="1" s="1"/>
  <c r="G35" i="1"/>
  <c r="J35" i="1"/>
  <c r="K35" i="1"/>
  <c r="M35" i="1" s="1"/>
  <c r="G36" i="1"/>
  <c r="J36" i="1"/>
  <c r="K36" i="1"/>
  <c r="M36" i="1" s="1"/>
  <c r="G37" i="1"/>
  <c r="J37" i="1"/>
  <c r="K37" i="1"/>
  <c r="M37" i="1" s="1"/>
  <c r="I97" i="1"/>
  <c r="H83" i="1" l="1"/>
  <c r="K97" i="1"/>
  <c r="M97" i="1" s="1"/>
  <c r="K82" i="1"/>
  <c r="M82" i="1" s="1"/>
  <c r="K54" i="1"/>
  <c r="M54" i="1" s="1"/>
  <c r="G54" i="1"/>
  <c r="H38" i="1"/>
  <c r="E38" i="1"/>
  <c r="K83" i="1" l="1"/>
  <c r="M83" i="1" s="1"/>
  <c r="H79" i="1"/>
  <c r="G38" i="1"/>
  <c r="J38" i="1"/>
  <c r="M38" i="1"/>
  <c r="K38" i="1"/>
  <c r="J79" i="1" l="1"/>
  <c r="K79" i="1"/>
  <c r="M79" i="1" s="1"/>
</calcChain>
</file>

<file path=xl/sharedStrings.xml><?xml version="1.0" encoding="utf-8"?>
<sst xmlns="http://schemas.openxmlformats.org/spreadsheetml/2006/main" count="272" uniqueCount="113">
  <si>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</si>
  <si>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</si>
  <si>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</si>
  <si>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житлово-комунального господарства Мелітопольської міської ради Запорізької області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</si>
  <si>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</si>
  <si>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</si>
  <si>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</si>
  <si>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</si>
  <si>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</si>
  <si>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</si>
  <si>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N
з/п</t>
  </si>
  <si>
    <t>Ціль державної політики</t>
  </si>
  <si>
    <t>Завдання</t>
  </si>
  <si>
    <t>гривень</t>
  </si>
  <si>
    <t>Напрями використання бюджетних коштів*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</si>
  <si>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</si>
  <si>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</si>
  <si>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</si>
  <si>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</si>
  <si>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</si>
  <si>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</si>
  <si>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</si>
  <si>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</si>
  <si>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</si>
  <si>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</si>
  <si>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</si>
  <si>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</si>
  <si>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</si>
  <si>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</si>
  <si>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</si>
  <si>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____________</t>
  </si>
  <si>
    <t>(ініціали/ініціал, прізвище)</t>
  </si>
  <si>
    <t>(найменування міської програми)</t>
  </si>
  <si>
    <t>(КТПКВК МБ) (код)</t>
  </si>
  <si>
    <t>4. Цілі державної політики, на досягнення яких спрямовано реалізацію програми</t>
  </si>
  <si>
    <t>5. Мета програми</t>
  </si>
  <si>
    <t>6. Завдання програми</t>
  </si>
  <si>
    <t>7. Видатки (надані кредити з бюджету) та напрями використання бюджетних коштів за програмою</t>
  </si>
  <si>
    <t>8. Результативні показники міської програми та аналіз їх виконання</t>
  </si>
  <si>
    <t>Затверджено у паспорті міської програми</t>
  </si>
  <si>
    <t>Керівник підприємства</t>
  </si>
  <si>
    <t>Головний бухгалтер</t>
  </si>
  <si>
    <t>* Зазначаються всі напрями використання бюджетних коштів, затверджені у паспорті міської програми.</t>
  </si>
  <si>
    <t>1.1</t>
  </si>
  <si>
    <t>планові</t>
  </si>
  <si>
    <t>Комунальне підприємство "Чистота" Мелітопольської міської ради Запорізької  області</t>
  </si>
  <si>
    <t>-</t>
  </si>
  <si>
    <t>розрахунок</t>
  </si>
  <si>
    <t>2.1</t>
  </si>
  <si>
    <t>3.1</t>
  </si>
  <si>
    <t>Якість виконання програми</t>
  </si>
  <si>
    <t>%</t>
  </si>
  <si>
    <t>фінансова та бюджетна звітність</t>
  </si>
  <si>
    <t>4.1</t>
  </si>
  <si>
    <t xml:space="preserve">Аналіз стану виконання результативних показників 
Враховуючи незначне відхилення результативних показників від планових показників, досягнуто мету програми та виконано завдання програми
</t>
  </si>
  <si>
    <t>грн</t>
  </si>
  <si>
    <t>Володимир МОРОЗОВСЬКИЙ</t>
  </si>
  <si>
    <t>Оксана ГАРМАШ</t>
  </si>
  <si>
    <t xml:space="preserve">10. Узагальнений висновок про виконання міської програми.                                                                                                                                                                                  Враховуючи незначне відхилення результативних показників від планових показників, мету програми досягнуто  та завдання програми виконано. </t>
  </si>
  <si>
    <t xml:space="preserve">"Санітарне очищення" </t>
  </si>
  <si>
    <t>Боротьба з карантинними та шкідливими рослинами</t>
  </si>
  <si>
    <t>Вивіз несанкціонованих звалищ</t>
  </si>
  <si>
    <t>Дробління гілок та пнів</t>
  </si>
  <si>
    <t>Створення умов щодо захисту і відновлення сприятливого для життєдіяльностіі людини довкілля, шляхом виконання комплексу робіт з санітарного очищення об'єктів благоустрою та території міста Мелітополя.</t>
  </si>
  <si>
    <t>Своєчасне виконання заходів з покращення екологічного та епідеміологічного стану міста Мелітополя.</t>
  </si>
  <si>
    <t xml:space="preserve">Витрати на боротьбу з карантинними та шкідливими рослинами </t>
  </si>
  <si>
    <t xml:space="preserve">Обсяги виконання робіт по боротьбі з карантинними та шкідливими рослинами, що плануються </t>
  </si>
  <si>
    <t>Обсяг витрат на роботи з вивозу несанкціонованих звалищ</t>
  </si>
  <si>
    <t>Об’єм сміття, яке планується вивезти</t>
  </si>
  <si>
    <r>
      <t>тис.м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</si>
  <si>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</si>
  <si>
    <t>1.2</t>
  </si>
  <si>
    <t>3.2</t>
  </si>
  <si>
    <t>2.2</t>
  </si>
  <si>
    <t>4.2</t>
  </si>
  <si>
    <t>Витрати на проведення робіт з подрібнення гілля</t>
  </si>
  <si>
    <t>Витрати на проведення робіт з подрібнення пнів</t>
  </si>
  <si>
    <t>Кількість запланованих годин на виконання робіт з подрібнення пнів</t>
  </si>
  <si>
    <t>год</t>
  </si>
  <si>
    <r>
      <t>Кількість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гілля, якє планується подрібнити </t>
    </r>
  </si>
  <si>
    <t>Середня вартість 1 години робіт з подрібнення пнів</t>
  </si>
  <si>
    <t>грн/год</t>
  </si>
  <si>
    <r>
      <t>грн/м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</si>
  <si>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Середня вартість  подрібнення 1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гілля</t>
    </r>
  </si>
  <si>
    <r>
      <t>Середня вартість 1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сміття, що планується ліквідувати</t>
    </r>
  </si>
  <si>
    <t xml:space="preserve">грн/м3
</t>
  </si>
  <si>
    <r>
      <t>грн/тис.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</si>
  <si>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Середня вартість 1 тис.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робіт по боротьбі з карантинними та шкідливими рослинами</t>
    </r>
  </si>
  <si>
    <t>0620</t>
  </si>
  <si>
    <t>Придбання дезинфікуючих засобів</t>
  </si>
  <si>
    <t xml:space="preserve">Завдання 1: Боротьба з карантинними та шкідливими рослинами
</t>
  </si>
  <si>
    <t xml:space="preserve">Завдання 2:Вивіз несанкціонованих звалищ
</t>
  </si>
  <si>
    <t xml:space="preserve">Завдання 3: Дробління гілок та пнів
</t>
  </si>
  <si>
    <t xml:space="preserve">Завдання 4: Придбання дезинфікуючих засобів
</t>
  </si>
  <si>
    <t>Обсяг витрат на придбання дезинфікуючих засобів</t>
  </si>
  <si>
    <t>Кількість кг дезинфікуючих засобів, які планується придбати</t>
  </si>
  <si>
    <t>Середня вартість 1 кг дезинфікуючих засобів, які планується придбати</t>
  </si>
  <si>
    <t>кг</t>
  </si>
  <si>
    <t>грн/кг</t>
  </si>
  <si>
    <t>про виконання паспорта міської програми місцевого бюджету на 2020 рік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</si>
  <si>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Розбіжності між останніми затвердженими та досягнутими результативними показниками у звязку з недовиконанням доходної частини міського бюджета на 2020р.</t>
  </si>
  <si>
    <t xml:space="preserve">       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міської програми.  Розбіжності між останніми затвердженими та досягнутими результативними показниками у звязку з недовиконанням доходної частини міського бюджета на 2020р.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</si>
  <si>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</si>
  <si>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 .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</si>
  <si>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</si>
  <si>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</si>
  <si>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 xml:space="preserve"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 </t>
  </si>
  <si>
    <t xml:space="preserve"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 </t>
  </si>
  <si>
    <t xml:space="preserve"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 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</si>
  <si>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у звязку з недовиконанням доходної частини міського бюджета на 2020р.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</si>
  <si>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</si>
  <si>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</si>
  <si>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Розбіжності між останніми затвердженими та досягнутими результативними показниками у звязку з недовиконанням доходної частини міського бюджета на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</si>
</sst>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/>
    <xf numFmtId="0" fontId="10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43" fontId="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abSelected="1" topLeftCell="A13" zoomScale="70" zoomScaleNormal="70" workbookViewId="0">
      <selection activeCell="Q33" sqref="Q33"/>
    </sheetView>
  </sheetViews>
  <sheetFormatPr defaultRowHeight="15.75" x14ac:dyDescent="0.25"/>
  <cols>
    <col min="1" max="1" width="4.42578125" style="1" customWidth="1"/>
    <col min="2" max="2" width="14.28515625" style="1" customWidth="1"/>
    <col min="3" max="3" width="10.5703125" style="1" customWidth="1"/>
    <col min="4" max="4" width="11.5703125" style="1" customWidth="1"/>
    <col min="5" max="5" width="14.42578125" style="1" customWidth="1"/>
    <col min="6" max="6" width="13" style="1" customWidth="1"/>
    <col min="7" max="7" width="14.5703125" style="1" customWidth="1"/>
    <col min="8" max="13" width="13" style="1" customWidth="1"/>
    <col min="14" max="16384" width="9.140625" style="1"/>
  </cols>
  <sheetData>
    <row r="1" spans="1:13" ht="15.75" customHeight="1" x14ac:dyDescent="0.25">
      <c r="J1" s="87" t="s">
        <v>0</v>
      </c>
      <c r="K1" s="87"/>
      <c r="L1" s="87"/>
      <c r="M1" s="87"/>
    </row>
    <row r="2" spans="1:13" x14ac:dyDescent="0.25">
      <c r="J2" s="87"/>
      <c r="K2" s="87"/>
      <c r="L2" s="87"/>
      <c r="M2" s="87"/>
    </row>
    <row r="3" spans="1:13" x14ac:dyDescent="0.25">
      <c r="J3" s="87"/>
      <c r="K3" s="87"/>
      <c r="L3" s="87"/>
      <c r="M3" s="87"/>
    </row>
    <row r="4" spans="1:13" x14ac:dyDescent="0.25">
      <c r="J4" s="87"/>
      <c r="K4" s="87"/>
      <c r="L4" s="87"/>
      <c r="M4" s="87"/>
    </row>
    <row r="5" spans="1:13" x14ac:dyDescent="0.2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x14ac:dyDescent="0.25">
      <c r="A6" s="88" t="s">
        <v>99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89" t="s">
        <v>2</v>
      </c>
      <c r="B7" s="2">
        <v>1216030</v>
      </c>
      <c r="C7" s="3"/>
      <c r="E7" s="90" t="s">
        <v>3</v>
      </c>
      <c r="F7" s="90"/>
      <c r="G7" s="90"/>
      <c r="H7" s="90"/>
      <c r="I7" s="90"/>
      <c r="J7" s="90"/>
      <c r="K7" s="90"/>
      <c r="L7" s="90"/>
      <c r="M7" s="90"/>
    </row>
    <row r="8" spans="1:13" ht="15" customHeight="1" x14ac:dyDescent="0.25">
      <c r="A8" s="89"/>
      <c r="B8" s="4" t="s">
        <v>4</v>
      </c>
      <c r="C8" s="3"/>
      <c r="E8" s="91" t="s">
        <v>5</v>
      </c>
      <c r="F8" s="91"/>
      <c r="G8" s="91"/>
      <c r="H8" s="91"/>
      <c r="I8" s="91"/>
      <c r="J8" s="91"/>
      <c r="K8" s="91"/>
      <c r="L8" s="91"/>
      <c r="M8" s="91"/>
    </row>
    <row r="9" spans="1:13" x14ac:dyDescent="0.25">
      <c r="A9" s="89" t="s">
        <v>6</v>
      </c>
      <c r="B9" s="2">
        <v>1216030</v>
      </c>
      <c r="C9" s="3"/>
      <c r="E9" s="92" t="s">
        <v>45</v>
      </c>
      <c r="F9" s="92"/>
      <c r="G9" s="92"/>
      <c r="H9" s="92"/>
      <c r="I9" s="92"/>
      <c r="J9" s="92"/>
      <c r="K9" s="92"/>
      <c r="L9" s="92"/>
      <c r="M9" s="92"/>
    </row>
    <row r="10" spans="1:13" ht="15" customHeight="1" x14ac:dyDescent="0.25">
      <c r="A10" s="89"/>
      <c r="B10" s="4" t="s">
        <v>4</v>
      </c>
      <c r="C10" s="3"/>
      <c r="E10" s="93" t="s">
        <v>7</v>
      </c>
      <c r="F10" s="93"/>
      <c r="G10" s="93"/>
      <c r="H10" s="93"/>
      <c r="I10" s="93"/>
      <c r="J10" s="93"/>
      <c r="K10" s="93"/>
      <c r="L10" s="93"/>
      <c r="M10" s="93"/>
    </row>
    <row r="11" spans="1:13" x14ac:dyDescent="0.25">
      <c r="A11" s="89" t="s">
        <v>8</v>
      </c>
      <c r="B11" s="2">
        <v>1216030</v>
      </c>
      <c r="C11" s="35" t="s">
        <v>88</v>
      </c>
      <c r="E11" s="90" t="s">
        <v>59</v>
      </c>
      <c r="F11" s="90"/>
      <c r="G11" s="90"/>
      <c r="H11" s="90"/>
      <c r="I11" s="90"/>
      <c r="J11" s="90"/>
      <c r="K11" s="90"/>
      <c r="L11" s="90"/>
      <c r="M11" s="90"/>
    </row>
    <row r="12" spans="1:13" ht="34.5" customHeight="1" x14ac:dyDescent="0.25">
      <c r="A12" s="89"/>
      <c r="B12" s="5" t="s">
        <v>33</v>
      </c>
      <c r="C12" s="5" t="s">
        <v>9</v>
      </c>
      <c r="E12" s="91" t="s">
        <v>32</v>
      </c>
      <c r="F12" s="91"/>
      <c r="G12" s="91"/>
      <c r="H12" s="91"/>
      <c r="I12" s="91"/>
      <c r="J12" s="91"/>
      <c r="K12" s="91"/>
      <c r="L12" s="91"/>
      <c r="M12" s="91"/>
    </row>
    <row r="13" spans="1:13" ht="39" customHeight="1" x14ac:dyDescent="0.25">
      <c r="A13" s="82" t="s">
        <v>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x14ac:dyDescent="0.25">
      <c r="A14" s="6"/>
    </row>
    <row r="15" spans="1:13" ht="25.5" x14ac:dyDescent="0.25">
      <c r="A15" s="15" t="s">
        <v>10</v>
      </c>
      <c r="B15" s="74" t="s">
        <v>11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34.5" customHeight="1" x14ac:dyDescent="0.25">
      <c r="A16" s="13" t="s">
        <v>2</v>
      </c>
      <c r="B16" s="83" t="s">
        <v>63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26" x14ac:dyDescent="0.25">
      <c r="A17" s="6"/>
    </row>
    <row r="18" spans="1:26" x14ac:dyDescent="0.25">
      <c r="A18" s="7" t="s">
        <v>35</v>
      </c>
    </row>
    <row r="19" spans="1:26" x14ac:dyDescent="0.25">
      <c r="A19" s="81" t="s">
        <v>64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26" x14ac:dyDescent="0.25">
      <c r="A20" s="7" t="s">
        <v>36</v>
      </c>
    </row>
    <row r="21" spans="1:26" x14ac:dyDescent="0.25">
      <c r="A21" s="6"/>
    </row>
    <row r="22" spans="1:26" ht="32.25" customHeight="1" x14ac:dyDescent="0.25">
      <c r="A22" s="11" t="s">
        <v>10</v>
      </c>
      <c r="B22" s="74" t="s">
        <v>12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6" ht="14.25" customHeight="1" x14ac:dyDescent="0.25">
      <c r="A23" s="11">
        <v>1</v>
      </c>
      <c r="B23" s="94" t="s">
        <v>60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1:26" ht="14.25" customHeight="1" x14ac:dyDescent="0.25">
      <c r="A24" s="11">
        <v>2</v>
      </c>
      <c r="B24" s="94" t="s">
        <v>61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26" ht="17.25" customHeight="1" x14ac:dyDescent="0.25">
      <c r="A25" s="12">
        <v>3</v>
      </c>
      <c r="B25" s="94" t="s">
        <v>62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26" ht="15.75" customHeight="1" x14ac:dyDescent="0.25">
      <c r="A26" s="11">
        <v>4</v>
      </c>
      <c r="B26" s="86" t="s">
        <v>89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26" x14ac:dyDescent="0.25">
      <c r="A27" s="6"/>
    </row>
    <row r="28" spans="1:26" x14ac:dyDescent="0.25">
      <c r="A28" s="7" t="s">
        <v>37</v>
      </c>
    </row>
    <row r="29" spans="1:26" x14ac:dyDescent="0.25">
      <c r="A29" s="81" t="s">
        <v>13</v>
      </c>
      <c r="B29" s="81"/>
      <c r="C29" s="81"/>
    </row>
    <row r="30" spans="1:26" x14ac:dyDescent="0.25">
      <c r="A30" s="6"/>
    </row>
    <row r="31" spans="1:26" ht="30" customHeight="1" x14ac:dyDescent="0.25">
      <c r="A31" s="74" t="s">
        <v>10</v>
      </c>
      <c r="B31" s="74" t="s">
        <v>14</v>
      </c>
      <c r="C31" s="74"/>
      <c r="D31" s="74"/>
      <c r="E31" s="74" t="s">
        <v>39</v>
      </c>
      <c r="F31" s="74"/>
      <c r="G31" s="74"/>
      <c r="H31" s="74" t="s">
        <v>15</v>
      </c>
      <c r="I31" s="74"/>
      <c r="J31" s="74"/>
      <c r="K31" s="74" t="s">
        <v>16</v>
      </c>
      <c r="L31" s="74"/>
      <c r="M31" s="74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33" customHeight="1" x14ac:dyDescent="0.25">
      <c r="A32" s="74"/>
      <c r="B32" s="74"/>
      <c r="C32" s="74"/>
      <c r="D32" s="74"/>
      <c r="E32" s="11" t="s">
        <v>17</v>
      </c>
      <c r="F32" s="11" t="s">
        <v>18</v>
      </c>
      <c r="G32" s="11" t="s">
        <v>19</v>
      </c>
      <c r="H32" s="11" t="s">
        <v>17</v>
      </c>
      <c r="I32" s="11" t="s">
        <v>18</v>
      </c>
      <c r="J32" s="11" t="s">
        <v>19</v>
      </c>
      <c r="K32" s="11" t="s">
        <v>17</v>
      </c>
      <c r="L32" s="11" t="s">
        <v>18</v>
      </c>
      <c r="M32" s="11" t="s">
        <v>19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5">
      <c r="A33" s="11">
        <v>1</v>
      </c>
      <c r="B33" s="74">
        <v>2</v>
      </c>
      <c r="C33" s="74"/>
      <c r="D33" s="74"/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30" customHeight="1" x14ac:dyDescent="0.25">
      <c r="A34" s="11">
        <v>1</v>
      </c>
      <c r="B34" s="78" t="s">
        <v>60</v>
      </c>
      <c r="C34" s="79"/>
      <c r="D34" s="80"/>
      <c r="E34" s="19">
        <v>283000</v>
      </c>
      <c r="F34" s="20" t="s">
        <v>46</v>
      </c>
      <c r="G34" s="19">
        <f t="shared" ref="G34:G37" si="0">E34</f>
        <v>283000</v>
      </c>
      <c r="H34" s="16">
        <v>283000</v>
      </c>
      <c r="I34" s="17" t="s">
        <v>46</v>
      </c>
      <c r="J34" s="16">
        <f t="shared" ref="J34:J37" si="1">H34</f>
        <v>283000</v>
      </c>
      <c r="K34" s="16">
        <f t="shared" ref="K34:K37" si="2">E34-H34</f>
        <v>0</v>
      </c>
      <c r="L34" s="17" t="s">
        <v>46</v>
      </c>
      <c r="M34" s="16">
        <f t="shared" ref="M34:M37" si="3">K34</f>
        <v>0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11">
        <v>2</v>
      </c>
      <c r="B35" s="78" t="s">
        <v>61</v>
      </c>
      <c r="C35" s="79"/>
      <c r="D35" s="80"/>
      <c r="E35" s="19">
        <v>460000</v>
      </c>
      <c r="F35" s="20" t="s">
        <v>46</v>
      </c>
      <c r="G35" s="19">
        <f t="shared" si="0"/>
        <v>460000</v>
      </c>
      <c r="H35" s="16">
        <v>460000</v>
      </c>
      <c r="I35" s="17" t="s">
        <v>46</v>
      </c>
      <c r="J35" s="16">
        <f t="shared" si="1"/>
        <v>460000</v>
      </c>
      <c r="K35" s="16">
        <f t="shared" si="2"/>
        <v>0</v>
      </c>
      <c r="L35" s="17" t="s">
        <v>46</v>
      </c>
      <c r="M35" s="16">
        <f t="shared" si="3"/>
        <v>0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18.75" customHeight="1" x14ac:dyDescent="0.25">
      <c r="A36" s="11">
        <v>3</v>
      </c>
      <c r="B36" s="78" t="s">
        <v>62</v>
      </c>
      <c r="C36" s="79"/>
      <c r="D36" s="80"/>
      <c r="E36" s="19">
        <v>367000</v>
      </c>
      <c r="F36" s="20" t="s">
        <v>46</v>
      </c>
      <c r="G36" s="19">
        <f t="shared" si="0"/>
        <v>367000</v>
      </c>
      <c r="H36" s="16">
        <v>317000</v>
      </c>
      <c r="I36" s="17" t="s">
        <v>46</v>
      </c>
      <c r="J36" s="16">
        <f t="shared" si="1"/>
        <v>317000</v>
      </c>
      <c r="K36" s="16">
        <f t="shared" si="2"/>
        <v>50000</v>
      </c>
      <c r="L36" s="17" t="s">
        <v>46</v>
      </c>
      <c r="M36" s="16">
        <f t="shared" si="3"/>
        <v>50000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ht="27" customHeight="1" x14ac:dyDescent="0.25">
      <c r="A37" s="11">
        <v>4</v>
      </c>
      <c r="B37" s="78" t="s">
        <v>89</v>
      </c>
      <c r="C37" s="79"/>
      <c r="D37" s="80"/>
      <c r="E37" s="19">
        <v>70000</v>
      </c>
      <c r="F37" s="20" t="s">
        <v>46</v>
      </c>
      <c r="G37" s="19">
        <f t="shared" si="0"/>
        <v>70000</v>
      </c>
      <c r="H37" s="16">
        <v>0</v>
      </c>
      <c r="I37" s="17" t="s">
        <v>46</v>
      </c>
      <c r="J37" s="16">
        <f t="shared" si="1"/>
        <v>0</v>
      </c>
      <c r="K37" s="16">
        <f t="shared" si="2"/>
        <v>70000</v>
      </c>
      <c r="L37" s="17" t="s">
        <v>46</v>
      </c>
      <c r="M37" s="16">
        <f t="shared" si="3"/>
        <v>70000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5">
      <c r="A38" s="11"/>
      <c r="B38" s="74" t="s">
        <v>20</v>
      </c>
      <c r="C38" s="74"/>
      <c r="D38" s="74"/>
      <c r="E38" s="54">
        <f>SUM(E34:E37)</f>
        <v>1180000</v>
      </c>
      <c r="F38" s="55" t="s">
        <v>46</v>
      </c>
      <c r="G38" s="54">
        <f>SUM(G34:G37)</f>
        <v>1180000</v>
      </c>
      <c r="H38" s="14">
        <f>SUM(H34:H37)</f>
        <v>1060000</v>
      </c>
      <c r="I38" s="15" t="s">
        <v>46</v>
      </c>
      <c r="J38" s="14">
        <f>SUM(J34:J37)</f>
        <v>1060000</v>
      </c>
      <c r="K38" s="14">
        <f>SUM(K34:K37)</f>
        <v>120000</v>
      </c>
      <c r="L38" s="15" t="s">
        <v>46</v>
      </c>
      <c r="M38" s="14">
        <f>SUM(M34:M37)</f>
        <v>120000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49.5" customHeight="1" x14ac:dyDescent="0.25">
      <c r="A39" s="71" t="s">
        <v>101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1:26" ht="6.75" customHeight="1" x14ac:dyDescent="0.25">
      <c r="A40" s="6"/>
    </row>
    <row r="41" spans="1:26" x14ac:dyDescent="0.25">
      <c r="A41" s="7" t="s">
        <v>38</v>
      </c>
    </row>
    <row r="42" spans="1:26" x14ac:dyDescent="0.25">
      <c r="A42" s="6"/>
    </row>
    <row r="43" spans="1:26" ht="51" customHeight="1" x14ac:dyDescent="0.25">
      <c r="A43" s="74" t="s">
        <v>21</v>
      </c>
      <c r="B43" s="74" t="s">
        <v>22</v>
      </c>
      <c r="C43" s="74" t="s">
        <v>23</v>
      </c>
      <c r="D43" s="74" t="s">
        <v>24</v>
      </c>
      <c r="E43" s="74" t="s">
        <v>39</v>
      </c>
      <c r="F43" s="74"/>
      <c r="G43" s="74"/>
      <c r="H43" s="74" t="s">
        <v>25</v>
      </c>
      <c r="I43" s="74"/>
      <c r="J43" s="74"/>
      <c r="K43" s="74" t="s">
        <v>16</v>
      </c>
      <c r="L43" s="74"/>
      <c r="M43" s="74"/>
    </row>
    <row r="44" spans="1:26" ht="30.75" customHeight="1" x14ac:dyDescent="0.25">
      <c r="A44" s="74"/>
      <c r="B44" s="74"/>
      <c r="C44" s="74"/>
      <c r="D44" s="74"/>
      <c r="E44" s="11" t="s">
        <v>17</v>
      </c>
      <c r="F44" s="11" t="s">
        <v>18</v>
      </c>
      <c r="G44" s="11" t="s">
        <v>19</v>
      </c>
      <c r="H44" s="11" t="s">
        <v>17</v>
      </c>
      <c r="I44" s="11" t="s">
        <v>18</v>
      </c>
      <c r="J44" s="11" t="s">
        <v>19</v>
      </c>
      <c r="K44" s="11" t="s">
        <v>17</v>
      </c>
      <c r="L44" s="11" t="s">
        <v>18</v>
      </c>
      <c r="M44" s="11" t="s">
        <v>19</v>
      </c>
    </row>
    <row r="45" spans="1:26" x14ac:dyDescent="0.25">
      <c r="A45" s="11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  <c r="I45" s="11">
        <v>9</v>
      </c>
      <c r="J45" s="11">
        <v>10</v>
      </c>
      <c r="K45" s="11">
        <v>11</v>
      </c>
      <c r="L45" s="11">
        <v>12</v>
      </c>
      <c r="M45" s="11">
        <v>13</v>
      </c>
    </row>
    <row r="46" spans="1:26" ht="15" customHeight="1" x14ac:dyDescent="0.25">
      <c r="A46" s="62" t="s">
        <v>90</v>
      </c>
      <c r="B46" s="62"/>
      <c r="C46" s="62"/>
      <c r="D46" s="62"/>
      <c r="E46" s="62"/>
      <c r="F46" s="62"/>
      <c r="G46" s="18"/>
      <c r="H46" s="18"/>
      <c r="I46" s="18"/>
      <c r="J46" s="18"/>
      <c r="K46" s="18"/>
      <c r="L46" s="18"/>
      <c r="M46" s="18"/>
    </row>
    <row r="47" spans="1:26" ht="17.25" customHeight="1" x14ac:dyDescent="0.25">
      <c r="A47" s="18">
        <v>1</v>
      </c>
      <c r="B47" s="18" t="s">
        <v>26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26" ht="65.25" customHeight="1" x14ac:dyDescent="0.25">
      <c r="A48" s="25" t="s">
        <v>43</v>
      </c>
      <c r="B48" s="39" t="s">
        <v>65</v>
      </c>
      <c r="C48" s="24" t="s">
        <v>55</v>
      </c>
      <c r="D48" s="24" t="s">
        <v>44</v>
      </c>
      <c r="E48" s="19">
        <v>283000</v>
      </c>
      <c r="F48" s="20" t="s">
        <v>46</v>
      </c>
      <c r="G48" s="19">
        <f>E48</f>
        <v>283000</v>
      </c>
      <c r="H48" s="19">
        <v>283000</v>
      </c>
      <c r="I48" s="20" t="s">
        <v>46</v>
      </c>
      <c r="J48" s="19">
        <f>H48</f>
        <v>283000</v>
      </c>
      <c r="K48" s="19">
        <f>E48-H48</f>
        <v>0</v>
      </c>
      <c r="L48" s="20" t="s">
        <v>46</v>
      </c>
      <c r="M48" s="19">
        <f>K48</f>
        <v>0</v>
      </c>
    </row>
    <row r="49" spans="1:13" ht="30.75" customHeight="1" x14ac:dyDescent="0.25">
      <c r="A49" s="64" t="s">
        <v>102</v>
      </c>
      <c r="B49" s="65"/>
      <c r="C49" s="65"/>
      <c r="D49" s="65"/>
      <c r="E49" s="65"/>
      <c r="F49" s="65"/>
      <c r="G49" s="58"/>
      <c r="H49" s="58"/>
      <c r="I49" s="58"/>
      <c r="J49" s="58"/>
      <c r="K49" s="58"/>
      <c r="L49" s="58"/>
      <c r="M49" s="59"/>
    </row>
    <row r="50" spans="1:13" ht="15.75" customHeight="1" x14ac:dyDescent="0.25">
      <c r="A50" s="30">
        <v>2</v>
      </c>
      <c r="B50" s="30" t="s">
        <v>27</v>
      </c>
      <c r="C50" s="30"/>
      <c r="D50" s="30"/>
      <c r="E50" s="30"/>
      <c r="F50" s="37"/>
      <c r="G50" s="37"/>
      <c r="H50" s="37"/>
      <c r="I50" s="37"/>
      <c r="J50" s="37"/>
      <c r="K50" s="37"/>
      <c r="L50" s="37"/>
      <c r="M50" s="37"/>
    </row>
    <row r="51" spans="1:13" ht="106.5" customHeight="1" x14ac:dyDescent="0.25">
      <c r="A51" s="25" t="s">
        <v>48</v>
      </c>
      <c r="B51" s="39" t="s">
        <v>66</v>
      </c>
      <c r="C51" s="24" t="s">
        <v>69</v>
      </c>
      <c r="D51" s="24" t="s">
        <v>47</v>
      </c>
      <c r="E51" s="20">
        <v>1256.5</v>
      </c>
      <c r="F51" s="20" t="s">
        <v>46</v>
      </c>
      <c r="G51" s="20">
        <f>E51</f>
        <v>1256.5</v>
      </c>
      <c r="H51" s="20">
        <f>E51</f>
        <v>1256.5</v>
      </c>
      <c r="I51" s="20" t="s">
        <v>46</v>
      </c>
      <c r="J51" s="20">
        <f>H51</f>
        <v>1256.5</v>
      </c>
      <c r="K51" s="20">
        <f>E51-H51</f>
        <v>0</v>
      </c>
      <c r="L51" s="20" t="s">
        <v>46</v>
      </c>
      <c r="M51" s="20">
        <f>K51</f>
        <v>0</v>
      </c>
    </row>
    <row r="52" spans="1:13" ht="30.75" customHeight="1" x14ac:dyDescent="0.25">
      <c r="A52" s="64" t="s">
        <v>102</v>
      </c>
      <c r="B52" s="65"/>
      <c r="C52" s="65"/>
      <c r="D52" s="65"/>
      <c r="E52" s="65"/>
      <c r="F52" s="58"/>
      <c r="G52" s="58"/>
      <c r="H52" s="58"/>
      <c r="I52" s="58"/>
      <c r="J52" s="58"/>
      <c r="K52" s="58"/>
      <c r="L52" s="58"/>
      <c r="M52" s="59"/>
    </row>
    <row r="53" spans="1:13" ht="17.25" customHeight="1" x14ac:dyDescent="0.25">
      <c r="A53" s="30">
        <v>3</v>
      </c>
      <c r="B53" s="30" t="s">
        <v>28</v>
      </c>
      <c r="C53" s="30"/>
      <c r="D53" s="30"/>
      <c r="E53" s="30"/>
      <c r="F53" s="37"/>
      <c r="G53" s="37"/>
      <c r="H53" s="37"/>
      <c r="I53" s="37"/>
      <c r="J53" s="37"/>
      <c r="K53" s="37"/>
      <c r="L53" s="37"/>
      <c r="M53" s="37"/>
    </row>
    <row r="54" spans="1:13" ht="90.75" customHeight="1" x14ac:dyDescent="0.25">
      <c r="A54" s="21" t="s">
        <v>49</v>
      </c>
      <c r="B54" s="39" t="s">
        <v>87</v>
      </c>
      <c r="C54" s="24" t="s">
        <v>86</v>
      </c>
      <c r="D54" s="24" t="s">
        <v>47</v>
      </c>
      <c r="E54" s="29">
        <v>225.23</v>
      </c>
      <c r="F54" s="20" t="s">
        <v>46</v>
      </c>
      <c r="G54" s="29">
        <f>E54</f>
        <v>225.23</v>
      </c>
      <c r="H54" s="29">
        <f>E54</f>
        <v>225.23</v>
      </c>
      <c r="I54" s="20" t="str">
        <f>F54</f>
        <v>-</v>
      </c>
      <c r="J54" s="29">
        <f>H54</f>
        <v>225.23</v>
      </c>
      <c r="K54" s="29">
        <f>E54-H54</f>
        <v>0</v>
      </c>
      <c r="L54" s="20" t="s">
        <v>46</v>
      </c>
      <c r="M54" s="29">
        <f>K54</f>
        <v>0</v>
      </c>
    </row>
    <row r="55" spans="1:13" ht="30.75" customHeight="1" x14ac:dyDescent="0.25">
      <c r="A55" s="64" t="s">
        <v>103</v>
      </c>
      <c r="B55" s="65"/>
      <c r="C55" s="65"/>
      <c r="D55" s="65"/>
      <c r="E55" s="65"/>
      <c r="F55" s="58"/>
      <c r="G55" s="58"/>
      <c r="H55" s="58"/>
      <c r="I55" s="58"/>
      <c r="J55" s="58"/>
      <c r="K55" s="58"/>
      <c r="L55" s="58"/>
      <c r="M55" s="59"/>
    </row>
    <row r="56" spans="1:13" ht="15.75" customHeight="1" x14ac:dyDescent="0.25">
      <c r="A56" s="37">
        <v>4</v>
      </c>
      <c r="B56" s="22" t="s">
        <v>29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49.5" customHeight="1" x14ac:dyDescent="0.25">
      <c r="A57" s="21" t="s">
        <v>53</v>
      </c>
      <c r="B57" s="26" t="s">
        <v>50</v>
      </c>
      <c r="C57" s="27" t="s">
        <v>51</v>
      </c>
      <c r="D57" s="27" t="s">
        <v>52</v>
      </c>
      <c r="E57" s="20">
        <v>100</v>
      </c>
      <c r="F57" s="20" t="s">
        <v>46</v>
      </c>
      <c r="G57" s="20">
        <v>100</v>
      </c>
      <c r="H57" s="28">
        <v>100</v>
      </c>
      <c r="I57" s="20" t="s">
        <v>46</v>
      </c>
      <c r="J57" s="20">
        <v>100</v>
      </c>
      <c r="K57" s="28" t="s">
        <v>46</v>
      </c>
      <c r="L57" s="20" t="s">
        <v>46</v>
      </c>
      <c r="M57" s="20" t="s">
        <v>46</v>
      </c>
    </row>
    <row r="58" spans="1:13" ht="30.75" customHeight="1" x14ac:dyDescent="0.25">
      <c r="A58" s="57" t="s">
        <v>104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ht="19.5" customHeight="1" x14ac:dyDescent="0.25">
      <c r="A59" s="63" t="s">
        <v>91</v>
      </c>
      <c r="B59" s="63"/>
      <c r="C59" s="63"/>
      <c r="D59" s="63"/>
      <c r="E59" s="63"/>
      <c r="F59" s="63"/>
      <c r="G59" s="18"/>
      <c r="H59" s="18"/>
      <c r="I59" s="18"/>
      <c r="J59" s="18"/>
      <c r="K59" s="18"/>
      <c r="L59" s="18"/>
      <c r="M59" s="18"/>
    </row>
    <row r="60" spans="1:13" ht="30.75" customHeight="1" x14ac:dyDescent="0.25">
      <c r="A60" s="18">
        <v>1</v>
      </c>
      <c r="B60" s="18" t="s">
        <v>26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66.75" customHeight="1" x14ac:dyDescent="0.25">
      <c r="A61" s="25" t="s">
        <v>43</v>
      </c>
      <c r="B61" s="39" t="s">
        <v>67</v>
      </c>
      <c r="C61" s="27" t="s">
        <v>55</v>
      </c>
      <c r="D61" s="27" t="s">
        <v>44</v>
      </c>
      <c r="E61" s="40">
        <v>460000</v>
      </c>
      <c r="F61" s="20" t="s">
        <v>46</v>
      </c>
      <c r="G61" s="19">
        <f>E61</f>
        <v>460000</v>
      </c>
      <c r="H61" s="19">
        <f>H35</f>
        <v>460000</v>
      </c>
      <c r="I61" s="20" t="s">
        <v>46</v>
      </c>
      <c r="J61" s="19">
        <f>H61</f>
        <v>460000</v>
      </c>
      <c r="K61" s="19">
        <f>E61-H61</f>
        <v>0</v>
      </c>
      <c r="L61" s="20" t="s">
        <v>46</v>
      </c>
      <c r="M61" s="19">
        <f>K61</f>
        <v>0</v>
      </c>
    </row>
    <row r="62" spans="1:13" ht="30.75" customHeight="1" x14ac:dyDescent="0.25">
      <c r="A62" s="56" t="s">
        <v>105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6.5" customHeight="1" x14ac:dyDescent="0.25">
      <c r="A63" s="37">
        <v>2</v>
      </c>
      <c r="B63" s="37" t="s">
        <v>27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43.5" customHeight="1" x14ac:dyDescent="0.25">
      <c r="A64" s="25" t="s">
        <v>48</v>
      </c>
      <c r="B64" s="39" t="s">
        <v>68</v>
      </c>
      <c r="C64" s="24" t="s">
        <v>70</v>
      </c>
      <c r="D64" s="24" t="s">
        <v>47</v>
      </c>
      <c r="E64" s="24">
        <v>1584</v>
      </c>
      <c r="F64" s="20" t="s">
        <v>46</v>
      </c>
      <c r="G64" s="20">
        <f>E64</f>
        <v>1584</v>
      </c>
      <c r="H64" s="20">
        <f>E64</f>
        <v>1584</v>
      </c>
      <c r="I64" s="20" t="s">
        <v>46</v>
      </c>
      <c r="J64" s="20">
        <f>H64</f>
        <v>1584</v>
      </c>
      <c r="K64" s="20">
        <f>E64-H64</f>
        <v>0</v>
      </c>
      <c r="L64" s="20" t="s">
        <v>46</v>
      </c>
      <c r="M64" s="20">
        <f>K64</f>
        <v>0</v>
      </c>
    </row>
    <row r="65" spans="1:13" ht="30.75" customHeight="1" x14ac:dyDescent="0.25">
      <c r="A65" s="56" t="s">
        <v>106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6.5" customHeight="1" x14ac:dyDescent="0.25">
      <c r="A66" s="37">
        <v>3</v>
      </c>
      <c r="B66" s="37" t="s">
        <v>28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85.5" customHeight="1" x14ac:dyDescent="0.25">
      <c r="A67" s="21" t="s">
        <v>49</v>
      </c>
      <c r="B67" s="41" t="s">
        <v>84</v>
      </c>
      <c r="C67" s="24" t="s">
        <v>85</v>
      </c>
      <c r="D67" s="24" t="s">
        <v>47</v>
      </c>
      <c r="E67" s="29">
        <v>290.39999999999998</v>
      </c>
      <c r="F67" s="29" t="s">
        <v>46</v>
      </c>
      <c r="G67" s="29">
        <f>E67</f>
        <v>290.39999999999998</v>
      </c>
      <c r="H67" s="29">
        <f>E67</f>
        <v>290.39999999999998</v>
      </c>
      <c r="I67" s="29" t="str">
        <f>F67</f>
        <v>-</v>
      </c>
      <c r="J67" s="29">
        <f>H67</f>
        <v>290.39999999999998</v>
      </c>
      <c r="K67" s="20">
        <f>E67-H67</f>
        <v>0</v>
      </c>
      <c r="L67" s="20" t="s">
        <v>46</v>
      </c>
      <c r="M67" s="20">
        <f>K67</f>
        <v>0</v>
      </c>
    </row>
    <row r="68" spans="1:13" ht="30.75" customHeight="1" x14ac:dyDescent="0.25">
      <c r="A68" s="57" t="s">
        <v>107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3" ht="15.75" customHeight="1" x14ac:dyDescent="0.25">
      <c r="A69" s="37">
        <v>4</v>
      </c>
      <c r="B69" s="22" t="s">
        <v>29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52.5" customHeight="1" x14ac:dyDescent="0.25">
      <c r="A70" s="21" t="s">
        <v>53</v>
      </c>
      <c r="B70" s="26" t="s">
        <v>50</v>
      </c>
      <c r="C70" s="27" t="s">
        <v>51</v>
      </c>
      <c r="D70" s="27" t="s">
        <v>52</v>
      </c>
      <c r="E70" s="20">
        <v>100</v>
      </c>
      <c r="F70" s="20" t="s">
        <v>46</v>
      </c>
      <c r="G70" s="20">
        <v>100</v>
      </c>
      <c r="H70" s="28">
        <v>100</v>
      </c>
      <c r="I70" s="20" t="s">
        <v>46</v>
      </c>
      <c r="J70" s="20">
        <v>100</v>
      </c>
      <c r="K70" s="28" t="s">
        <v>46</v>
      </c>
      <c r="L70" s="20" t="s">
        <v>46</v>
      </c>
      <c r="M70" s="20" t="s">
        <v>46</v>
      </c>
    </row>
    <row r="71" spans="1:13" ht="30.75" customHeight="1" x14ac:dyDescent="0.25">
      <c r="A71" s="57" t="s">
        <v>108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3" ht="13.5" customHeight="1" x14ac:dyDescent="0.25">
      <c r="A72" s="60" t="s">
        <v>92</v>
      </c>
      <c r="B72" s="61"/>
      <c r="C72" s="61"/>
      <c r="D72" s="61"/>
      <c r="E72" s="61"/>
      <c r="F72" s="23"/>
      <c r="G72" s="18"/>
      <c r="H72" s="18"/>
      <c r="I72" s="18"/>
      <c r="J72" s="18"/>
      <c r="K72" s="18"/>
      <c r="L72" s="18"/>
      <c r="M72" s="18"/>
    </row>
    <row r="73" spans="1:13" ht="15" customHeight="1" x14ac:dyDescent="0.25">
      <c r="A73" s="30">
        <v>1</v>
      </c>
      <c r="B73" s="30" t="s">
        <v>26</v>
      </c>
      <c r="C73" s="30"/>
      <c r="D73" s="30"/>
      <c r="E73" s="30"/>
      <c r="F73" s="18"/>
      <c r="G73" s="18"/>
      <c r="H73" s="18"/>
      <c r="I73" s="18"/>
      <c r="J73" s="18"/>
      <c r="K73" s="18"/>
      <c r="L73" s="18"/>
      <c r="M73" s="18"/>
    </row>
    <row r="74" spans="1:13" ht="64.5" customHeight="1" x14ac:dyDescent="0.25">
      <c r="A74" s="25" t="s">
        <v>43</v>
      </c>
      <c r="B74" s="39" t="s">
        <v>75</v>
      </c>
      <c r="C74" s="27" t="s">
        <v>55</v>
      </c>
      <c r="D74" s="27" t="s">
        <v>44</v>
      </c>
      <c r="E74" s="40">
        <v>280000</v>
      </c>
      <c r="F74" s="32" t="s">
        <v>46</v>
      </c>
      <c r="G74" s="19">
        <f>E74</f>
        <v>280000</v>
      </c>
      <c r="H74" s="19">
        <v>240000</v>
      </c>
      <c r="I74" s="20" t="s">
        <v>46</v>
      </c>
      <c r="J74" s="19">
        <f>H74</f>
        <v>240000</v>
      </c>
      <c r="K74" s="19">
        <f>E74-H74</f>
        <v>40000</v>
      </c>
      <c r="L74" s="20" t="s">
        <v>46</v>
      </c>
      <c r="M74" s="19">
        <f>K74</f>
        <v>40000</v>
      </c>
    </row>
    <row r="75" spans="1:13" ht="63.75" customHeight="1" x14ac:dyDescent="0.25">
      <c r="A75" s="25" t="s">
        <v>71</v>
      </c>
      <c r="B75" s="39" t="s">
        <v>76</v>
      </c>
      <c r="C75" s="27" t="s">
        <v>55</v>
      </c>
      <c r="D75" s="27" t="s">
        <v>44</v>
      </c>
      <c r="E75" s="40">
        <v>87000</v>
      </c>
      <c r="F75" s="46" t="s">
        <v>46</v>
      </c>
      <c r="G75" s="19">
        <f>E75</f>
        <v>87000</v>
      </c>
      <c r="H75" s="19">
        <v>77000</v>
      </c>
      <c r="I75" s="20" t="s">
        <v>46</v>
      </c>
      <c r="J75" s="19">
        <f>H75</f>
        <v>77000</v>
      </c>
      <c r="K75" s="19">
        <f>E75-H75</f>
        <v>10000</v>
      </c>
      <c r="L75" s="20" t="s">
        <v>46</v>
      </c>
      <c r="M75" s="19">
        <f>K75</f>
        <v>10000</v>
      </c>
    </row>
    <row r="76" spans="1:13" ht="30.75" customHeight="1" x14ac:dyDescent="0.25">
      <c r="A76" s="64" t="s">
        <v>109</v>
      </c>
      <c r="B76" s="65"/>
      <c r="C76" s="65"/>
      <c r="D76" s="65"/>
      <c r="E76" s="65"/>
      <c r="F76" s="58"/>
      <c r="G76" s="58"/>
      <c r="H76" s="58"/>
      <c r="I76" s="58"/>
      <c r="J76" s="58"/>
      <c r="K76" s="58"/>
      <c r="L76" s="58"/>
      <c r="M76" s="59"/>
    </row>
    <row r="77" spans="1:13" ht="15" customHeight="1" x14ac:dyDescent="0.25">
      <c r="A77" s="30">
        <v>2</v>
      </c>
      <c r="B77" s="30" t="s">
        <v>27</v>
      </c>
      <c r="C77" s="30"/>
      <c r="D77" s="30"/>
      <c r="E77" s="30"/>
      <c r="F77" s="38"/>
      <c r="G77" s="38"/>
      <c r="H77" s="38"/>
      <c r="I77" s="38"/>
      <c r="J77" s="38"/>
      <c r="K77" s="38"/>
      <c r="L77" s="38"/>
      <c r="M77" s="38"/>
    </row>
    <row r="78" spans="1:13" ht="54" customHeight="1" x14ac:dyDescent="0.25">
      <c r="A78" s="25" t="s">
        <v>48</v>
      </c>
      <c r="B78" s="39" t="s">
        <v>79</v>
      </c>
      <c r="C78" s="24" t="s">
        <v>70</v>
      </c>
      <c r="D78" s="24" t="s">
        <v>47</v>
      </c>
      <c r="E78" s="24">
        <v>799</v>
      </c>
      <c r="F78" s="32" t="s">
        <v>46</v>
      </c>
      <c r="G78" s="38">
        <f>E78</f>
        <v>799</v>
      </c>
      <c r="H78" s="47">
        <f>H74/H82</f>
        <v>684.79470425428701</v>
      </c>
      <c r="I78" s="42" t="s">
        <v>46</v>
      </c>
      <c r="J78" s="43">
        <f>H78</f>
        <v>684.79470425428701</v>
      </c>
      <c r="K78" s="43">
        <f>E78-H78</f>
        <v>114.20529574571299</v>
      </c>
      <c r="L78" s="43" t="s">
        <v>46</v>
      </c>
      <c r="M78" s="43">
        <f>G78-J78</f>
        <v>114.20529574571299</v>
      </c>
    </row>
    <row r="79" spans="1:13" ht="86.25" customHeight="1" x14ac:dyDescent="0.25">
      <c r="A79" s="25" t="s">
        <v>73</v>
      </c>
      <c r="B79" s="39" t="s">
        <v>77</v>
      </c>
      <c r="C79" s="24" t="s">
        <v>78</v>
      </c>
      <c r="D79" s="24" t="s">
        <v>47</v>
      </c>
      <c r="E79" s="24">
        <v>181</v>
      </c>
      <c r="F79" s="46" t="s">
        <v>46</v>
      </c>
      <c r="G79" s="20">
        <f>E79</f>
        <v>181</v>
      </c>
      <c r="H79" s="47">
        <f>H75/H83</f>
        <v>160.15974374441001</v>
      </c>
      <c r="I79" s="44" t="s">
        <v>46</v>
      </c>
      <c r="J79" s="45">
        <f>H79</f>
        <v>160.15974374441001</v>
      </c>
      <c r="K79" s="45">
        <f>E79-H79</f>
        <v>20.840256255589992</v>
      </c>
      <c r="L79" s="45" t="s">
        <v>46</v>
      </c>
      <c r="M79" s="45">
        <f>K79</f>
        <v>20.840256255589992</v>
      </c>
    </row>
    <row r="80" spans="1:13" ht="30.75" customHeight="1" x14ac:dyDescent="0.25">
      <c r="A80" s="64" t="s">
        <v>109</v>
      </c>
      <c r="B80" s="65"/>
      <c r="C80" s="65"/>
      <c r="D80" s="65"/>
      <c r="E80" s="65"/>
      <c r="F80" s="58"/>
      <c r="G80" s="58"/>
      <c r="H80" s="58"/>
      <c r="I80" s="58"/>
      <c r="J80" s="58"/>
      <c r="K80" s="58"/>
      <c r="L80" s="58"/>
      <c r="M80" s="59"/>
    </row>
    <row r="81" spans="1:13" ht="17.25" customHeight="1" x14ac:dyDescent="0.25">
      <c r="A81" s="38">
        <v>3</v>
      </c>
      <c r="B81" s="36" t="s">
        <v>28</v>
      </c>
      <c r="C81" s="30"/>
      <c r="D81" s="30"/>
      <c r="E81" s="30"/>
      <c r="F81" s="38"/>
      <c r="G81" s="38"/>
      <c r="H81" s="38"/>
      <c r="I81" s="38"/>
      <c r="J81" s="38"/>
      <c r="K81" s="38"/>
      <c r="L81" s="38"/>
      <c r="M81" s="38"/>
    </row>
    <row r="82" spans="1:13" ht="53.25" customHeight="1" x14ac:dyDescent="0.25">
      <c r="A82" s="33" t="s">
        <v>49</v>
      </c>
      <c r="B82" s="39" t="s">
        <v>83</v>
      </c>
      <c r="C82" s="24" t="s">
        <v>82</v>
      </c>
      <c r="D82" s="24" t="s">
        <v>47</v>
      </c>
      <c r="E82" s="48">
        <v>350.47</v>
      </c>
      <c r="F82" s="49" t="s">
        <v>46</v>
      </c>
      <c r="G82" s="29">
        <f>E82</f>
        <v>350.47</v>
      </c>
      <c r="H82" s="29">
        <f>E82</f>
        <v>350.47</v>
      </c>
      <c r="I82" s="29" t="str">
        <f t="shared" ref="H82:J83" si="4">F82</f>
        <v>-</v>
      </c>
      <c r="J82" s="29">
        <f t="shared" si="4"/>
        <v>350.47</v>
      </c>
      <c r="K82" s="20">
        <f>E82-H82</f>
        <v>0</v>
      </c>
      <c r="L82" s="20" t="s">
        <v>46</v>
      </c>
      <c r="M82" s="20">
        <f>K82</f>
        <v>0</v>
      </c>
    </row>
    <row r="83" spans="1:13" ht="67.5" customHeight="1" x14ac:dyDescent="0.25">
      <c r="A83" s="33" t="s">
        <v>72</v>
      </c>
      <c r="B83" s="39" t="s">
        <v>80</v>
      </c>
      <c r="C83" s="24" t="s">
        <v>81</v>
      </c>
      <c r="D83" s="24" t="s">
        <v>47</v>
      </c>
      <c r="E83" s="48">
        <v>480.77</v>
      </c>
      <c r="F83" s="49" t="s">
        <v>46</v>
      </c>
      <c r="G83" s="29">
        <f>E83</f>
        <v>480.77</v>
      </c>
      <c r="H83" s="29">
        <f t="shared" si="4"/>
        <v>480.77</v>
      </c>
      <c r="I83" s="29" t="str">
        <f t="shared" si="4"/>
        <v>-</v>
      </c>
      <c r="J83" s="29">
        <f t="shared" si="4"/>
        <v>480.77</v>
      </c>
      <c r="K83" s="20">
        <f>E83-H83</f>
        <v>0</v>
      </c>
      <c r="L83" s="20" t="s">
        <v>46</v>
      </c>
      <c r="M83" s="20">
        <f>K83</f>
        <v>0</v>
      </c>
    </row>
    <row r="84" spans="1:13" ht="30.75" customHeight="1" x14ac:dyDescent="0.25">
      <c r="A84" s="57" t="s">
        <v>110</v>
      </c>
      <c r="B84" s="65"/>
      <c r="C84" s="65"/>
      <c r="D84" s="65"/>
      <c r="E84" s="65"/>
      <c r="F84" s="58"/>
      <c r="G84" s="58"/>
      <c r="H84" s="58"/>
      <c r="I84" s="58"/>
      <c r="J84" s="58"/>
      <c r="K84" s="58"/>
      <c r="L84" s="58"/>
      <c r="M84" s="59"/>
    </row>
    <row r="85" spans="1:13" ht="15.75" customHeight="1" x14ac:dyDescent="0.25">
      <c r="A85" s="38">
        <v>4</v>
      </c>
      <c r="B85" s="22" t="s">
        <v>29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37.5" customHeight="1" x14ac:dyDescent="0.25">
      <c r="A86" s="21" t="s">
        <v>53</v>
      </c>
      <c r="B86" s="34" t="s">
        <v>50</v>
      </c>
      <c r="C86" s="24" t="s">
        <v>51</v>
      </c>
      <c r="D86" s="24" t="s">
        <v>52</v>
      </c>
      <c r="E86" s="20">
        <v>100</v>
      </c>
      <c r="F86" s="20" t="s">
        <v>46</v>
      </c>
      <c r="G86" s="20">
        <v>100</v>
      </c>
      <c r="H86" s="28">
        <v>100</v>
      </c>
      <c r="I86" s="20" t="s">
        <v>46</v>
      </c>
      <c r="J86" s="20">
        <v>100</v>
      </c>
      <c r="K86" s="28">
        <v>0</v>
      </c>
      <c r="L86" s="20" t="s">
        <v>46</v>
      </c>
      <c r="M86" s="20">
        <v>0</v>
      </c>
    </row>
    <row r="87" spans="1:13" ht="40.5" customHeight="1" x14ac:dyDescent="0.25">
      <c r="A87" s="21" t="s">
        <v>74</v>
      </c>
      <c r="B87" s="34" t="s">
        <v>50</v>
      </c>
      <c r="C87" s="24" t="s">
        <v>51</v>
      </c>
      <c r="D87" s="24" t="s">
        <v>52</v>
      </c>
      <c r="E87" s="20">
        <v>100</v>
      </c>
      <c r="F87" s="20" t="s">
        <v>46</v>
      </c>
      <c r="G87" s="20">
        <v>100</v>
      </c>
      <c r="H87" s="28">
        <v>100</v>
      </c>
      <c r="I87" s="20" t="s">
        <v>46</v>
      </c>
      <c r="J87" s="20">
        <v>100</v>
      </c>
      <c r="K87" s="28">
        <v>0</v>
      </c>
      <c r="L87" s="20" t="s">
        <v>46</v>
      </c>
      <c r="M87" s="20">
        <v>0</v>
      </c>
    </row>
    <row r="88" spans="1:13" ht="30.75" customHeight="1" x14ac:dyDescent="0.25">
      <c r="A88" s="57" t="s">
        <v>111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9"/>
    </row>
    <row r="89" spans="1:13" ht="15" customHeight="1" x14ac:dyDescent="0.25">
      <c r="A89" s="60" t="s">
        <v>93</v>
      </c>
      <c r="B89" s="61"/>
      <c r="C89" s="61"/>
      <c r="D89" s="61"/>
      <c r="E89" s="61"/>
      <c r="F89" s="61"/>
      <c r="G89" s="69"/>
      <c r="H89" s="38"/>
      <c r="I89" s="38"/>
      <c r="J89" s="38"/>
      <c r="K89" s="38"/>
      <c r="L89" s="38"/>
      <c r="M89" s="38"/>
    </row>
    <row r="90" spans="1:13" ht="17.25" customHeight="1" x14ac:dyDescent="0.25">
      <c r="A90" s="38">
        <v>1</v>
      </c>
      <c r="B90" s="38" t="s">
        <v>26</v>
      </c>
      <c r="C90" s="38"/>
      <c r="D90" s="38"/>
      <c r="E90" s="32"/>
      <c r="F90" s="38"/>
      <c r="G90" s="38"/>
      <c r="H90" s="38"/>
      <c r="I90" s="38"/>
      <c r="J90" s="38"/>
      <c r="K90" s="38"/>
      <c r="L90" s="38"/>
      <c r="M90" s="38"/>
    </row>
    <row r="91" spans="1:13" ht="62.25" customHeight="1" x14ac:dyDescent="0.25">
      <c r="A91" s="25" t="s">
        <v>43</v>
      </c>
      <c r="B91" s="39" t="s">
        <v>94</v>
      </c>
      <c r="C91" s="24" t="s">
        <v>55</v>
      </c>
      <c r="D91" s="24" t="s">
        <v>44</v>
      </c>
      <c r="E91" s="50">
        <v>70000</v>
      </c>
      <c r="F91" s="20" t="s">
        <v>46</v>
      </c>
      <c r="G91" s="19">
        <f>E91</f>
        <v>70000</v>
      </c>
      <c r="H91" s="19">
        <v>0</v>
      </c>
      <c r="I91" s="20" t="s">
        <v>46</v>
      </c>
      <c r="J91" s="19">
        <f>H91</f>
        <v>0</v>
      </c>
      <c r="K91" s="19">
        <f>E91-H91</f>
        <v>70000</v>
      </c>
      <c r="L91" s="20" t="s">
        <v>46</v>
      </c>
      <c r="M91" s="19">
        <f>K91</f>
        <v>70000</v>
      </c>
    </row>
    <row r="92" spans="1:13" ht="30.75" customHeight="1" x14ac:dyDescent="0.25">
      <c r="A92" s="64" t="s">
        <v>109</v>
      </c>
      <c r="B92" s="65"/>
      <c r="C92" s="65"/>
      <c r="D92" s="65"/>
      <c r="E92" s="65"/>
      <c r="F92" s="58"/>
      <c r="G92" s="58"/>
      <c r="H92" s="58"/>
      <c r="I92" s="58"/>
      <c r="J92" s="58"/>
      <c r="K92" s="58"/>
      <c r="L92" s="58"/>
      <c r="M92" s="59"/>
    </row>
    <row r="93" spans="1:13" ht="15.75" customHeight="1" x14ac:dyDescent="0.25">
      <c r="A93" s="38">
        <v>2</v>
      </c>
      <c r="B93" s="30" t="s">
        <v>27</v>
      </c>
      <c r="C93" s="30"/>
      <c r="D93" s="30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91.5" customHeight="1" x14ac:dyDescent="0.25">
      <c r="A94" s="31" t="s">
        <v>48</v>
      </c>
      <c r="B94" s="39" t="s">
        <v>95</v>
      </c>
      <c r="C94" s="24" t="s">
        <v>97</v>
      </c>
      <c r="D94" s="24" t="s">
        <v>47</v>
      </c>
      <c r="E94" s="46">
        <v>200</v>
      </c>
      <c r="F94" s="20" t="s">
        <v>46</v>
      </c>
      <c r="G94" s="20">
        <f>E94</f>
        <v>200</v>
      </c>
      <c r="H94" s="20">
        <v>0</v>
      </c>
      <c r="I94" s="20" t="s">
        <v>46</v>
      </c>
      <c r="J94" s="20">
        <f>H94</f>
        <v>0</v>
      </c>
      <c r="K94" s="20">
        <f>E94-H94</f>
        <v>200</v>
      </c>
      <c r="L94" s="20" t="s">
        <v>46</v>
      </c>
      <c r="M94" s="20">
        <f>K94</f>
        <v>200</v>
      </c>
    </row>
    <row r="95" spans="1:13" ht="30.75" customHeight="1" x14ac:dyDescent="0.25">
      <c r="A95" s="64" t="s">
        <v>112</v>
      </c>
      <c r="B95" s="65"/>
      <c r="C95" s="65"/>
      <c r="D95" s="65"/>
      <c r="E95" s="65"/>
      <c r="F95" s="58"/>
      <c r="G95" s="58"/>
      <c r="H95" s="58"/>
      <c r="I95" s="58"/>
      <c r="J95" s="58"/>
      <c r="K95" s="58"/>
      <c r="L95" s="58"/>
      <c r="M95" s="59"/>
    </row>
    <row r="96" spans="1:13" ht="15.75" customHeight="1" x14ac:dyDescent="0.25">
      <c r="A96" s="30">
        <v>3</v>
      </c>
      <c r="B96" s="30" t="s">
        <v>28</v>
      </c>
      <c r="C96" s="30"/>
      <c r="D96" s="30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84.75" customHeight="1" x14ac:dyDescent="0.25">
      <c r="A97" s="21" t="s">
        <v>49</v>
      </c>
      <c r="B97" s="39" t="s">
        <v>96</v>
      </c>
      <c r="C97" s="24" t="s">
        <v>98</v>
      </c>
      <c r="D97" s="24" t="s">
        <v>47</v>
      </c>
      <c r="E97" s="49">
        <v>350</v>
      </c>
      <c r="F97" s="29" t="s">
        <v>46</v>
      </c>
      <c r="G97" s="29">
        <f>E97</f>
        <v>350</v>
      </c>
      <c r="H97" s="29">
        <v>0</v>
      </c>
      <c r="I97" s="29" t="str">
        <f>F97</f>
        <v>-</v>
      </c>
      <c r="J97" s="29">
        <v>0</v>
      </c>
      <c r="K97" s="53">
        <f>E97-H97</f>
        <v>350</v>
      </c>
      <c r="L97" s="53" t="s">
        <v>46</v>
      </c>
      <c r="M97" s="53">
        <f>K97</f>
        <v>350</v>
      </c>
    </row>
    <row r="98" spans="1:13" ht="30.75" customHeight="1" x14ac:dyDescent="0.25">
      <c r="A98" s="64" t="s">
        <v>109</v>
      </c>
      <c r="B98" s="65"/>
      <c r="C98" s="65"/>
      <c r="D98" s="65"/>
      <c r="E98" s="65"/>
      <c r="F98" s="58"/>
      <c r="G98" s="58"/>
      <c r="H98" s="58"/>
      <c r="I98" s="58"/>
      <c r="J98" s="58"/>
      <c r="K98" s="58"/>
      <c r="L98" s="58"/>
      <c r="M98" s="59"/>
    </row>
    <row r="99" spans="1:13" ht="17.25" customHeight="1" x14ac:dyDescent="0.25">
      <c r="A99" s="38">
        <v>4</v>
      </c>
      <c r="B99" s="22" t="s">
        <v>29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48.75" customHeight="1" x14ac:dyDescent="0.25">
      <c r="A100" s="21" t="s">
        <v>53</v>
      </c>
      <c r="B100" s="26" t="s">
        <v>50</v>
      </c>
      <c r="C100" s="27" t="s">
        <v>51</v>
      </c>
      <c r="D100" s="27" t="s">
        <v>52</v>
      </c>
      <c r="E100" s="20">
        <v>100</v>
      </c>
      <c r="F100" s="20" t="s">
        <v>46</v>
      </c>
      <c r="G100" s="20">
        <v>100</v>
      </c>
      <c r="H100" s="28" t="s">
        <v>46</v>
      </c>
      <c r="I100" s="20" t="s">
        <v>46</v>
      </c>
      <c r="J100" s="20" t="s">
        <v>46</v>
      </c>
      <c r="K100" s="28">
        <v>100</v>
      </c>
      <c r="L100" s="20" t="s">
        <v>46</v>
      </c>
      <c r="M100" s="20">
        <v>100</v>
      </c>
    </row>
    <row r="101" spans="1:13" ht="56.25" customHeight="1" x14ac:dyDescent="0.25">
      <c r="A101" s="64" t="s">
        <v>100</v>
      </c>
      <c r="B101" s="65"/>
      <c r="C101" s="65"/>
      <c r="D101" s="65"/>
      <c r="E101" s="65"/>
      <c r="F101" s="58"/>
      <c r="G101" s="58"/>
      <c r="H101" s="58"/>
      <c r="I101" s="58"/>
      <c r="J101" s="58"/>
      <c r="K101" s="58"/>
      <c r="L101" s="58"/>
      <c r="M101" s="59"/>
    </row>
    <row r="102" spans="1:13" ht="38.25" customHeight="1" x14ac:dyDescent="0.25">
      <c r="A102" s="75" t="s">
        <v>54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ht="6" customHeight="1" x14ac:dyDescent="0.2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36.75" customHeight="1" x14ac:dyDescent="0.25">
      <c r="A104" s="68" t="s">
        <v>58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1:13" ht="6.75" hidden="1" customHeight="1" x14ac:dyDescent="0.25">
      <c r="A105" s="76" t="s">
        <v>30</v>
      </c>
      <c r="B105" s="76"/>
      <c r="C105" s="76"/>
      <c r="D105" s="76"/>
    </row>
    <row r="106" spans="1:13" ht="19.5" customHeight="1" x14ac:dyDescent="0.25">
      <c r="A106" s="9" t="s">
        <v>42</v>
      </c>
      <c r="B106" s="9"/>
      <c r="C106" s="9"/>
      <c r="D106" s="9"/>
    </row>
    <row r="107" spans="1:13" ht="15.75" customHeight="1" x14ac:dyDescent="0.25">
      <c r="A107" s="66" t="s">
        <v>40</v>
      </c>
      <c r="B107" s="66"/>
      <c r="C107" s="66"/>
      <c r="D107" s="66"/>
      <c r="E107" s="66"/>
    </row>
    <row r="108" spans="1:13" x14ac:dyDescent="0.25">
      <c r="A108" s="66"/>
      <c r="B108" s="66"/>
      <c r="C108" s="66"/>
      <c r="D108" s="66"/>
      <c r="E108" s="66"/>
      <c r="G108" s="67"/>
      <c r="H108" s="67"/>
      <c r="J108" s="67" t="s">
        <v>56</v>
      </c>
      <c r="K108" s="67"/>
      <c r="L108" s="67"/>
      <c r="M108" s="67"/>
    </row>
    <row r="109" spans="1:13" ht="15.75" customHeight="1" x14ac:dyDescent="0.25">
      <c r="A109" s="10"/>
      <c r="B109" s="10"/>
      <c r="C109" s="10"/>
      <c r="D109" s="10"/>
      <c r="E109" s="10"/>
      <c r="J109" s="70" t="s">
        <v>31</v>
      </c>
      <c r="K109" s="70"/>
      <c r="L109" s="70"/>
      <c r="M109" s="70"/>
    </row>
    <row r="110" spans="1:13" ht="43.5" customHeight="1" x14ac:dyDescent="0.25">
      <c r="A110" s="66" t="s">
        <v>41</v>
      </c>
      <c r="B110" s="66"/>
      <c r="C110" s="66"/>
      <c r="D110" s="66"/>
      <c r="E110" s="66"/>
      <c r="G110" s="67"/>
      <c r="H110" s="67"/>
      <c r="J110" s="67" t="s">
        <v>57</v>
      </c>
      <c r="K110" s="67"/>
      <c r="L110" s="67"/>
      <c r="M110" s="67"/>
    </row>
    <row r="111" spans="1:13" ht="15.75" customHeight="1" x14ac:dyDescent="0.25">
      <c r="A111" s="66"/>
      <c r="B111" s="66"/>
      <c r="C111" s="66"/>
      <c r="D111" s="66"/>
      <c r="E111" s="66"/>
      <c r="J111" s="70" t="s">
        <v>31</v>
      </c>
      <c r="K111" s="70"/>
      <c r="L111" s="70"/>
      <c r="M111" s="70"/>
    </row>
  </sheetData>
  <mergeCells count="75"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  <mergeCell ref="B23:M23"/>
    <mergeCell ref="B24:M24"/>
    <mergeCell ref="B25:M25"/>
    <mergeCell ref="B26:M26"/>
    <mergeCell ref="A13:M13"/>
    <mergeCell ref="B15:M15"/>
    <mergeCell ref="B16:M16"/>
    <mergeCell ref="B22:M22"/>
    <mergeCell ref="A19:M19"/>
    <mergeCell ref="A29:C29"/>
    <mergeCell ref="A31:A32"/>
    <mergeCell ref="B31:D32"/>
    <mergeCell ref="E31:G31"/>
    <mergeCell ref="H31:J31"/>
    <mergeCell ref="U31:W31"/>
    <mergeCell ref="X31:Z31"/>
    <mergeCell ref="B33:D33"/>
    <mergeCell ref="B38:D38"/>
    <mergeCell ref="B34:D34"/>
    <mergeCell ref="B35:D35"/>
    <mergeCell ref="B36:D36"/>
    <mergeCell ref="B37:D37"/>
    <mergeCell ref="R31:T31"/>
    <mergeCell ref="K31:M31"/>
    <mergeCell ref="A110:E111"/>
    <mergeCell ref="G110:H110"/>
    <mergeCell ref="J110:M110"/>
    <mergeCell ref="J111:M111"/>
    <mergeCell ref="A39:M39"/>
    <mergeCell ref="A43:A44"/>
    <mergeCell ref="B43:B44"/>
    <mergeCell ref="C43:C44"/>
    <mergeCell ref="D43:D44"/>
    <mergeCell ref="J108:M108"/>
    <mergeCell ref="E43:G43"/>
    <mergeCell ref="H43:J43"/>
    <mergeCell ref="K43:M43"/>
    <mergeCell ref="A102:M102"/>
    <mergeCell ref="A105:D105"/>
    <mergeCell ref="J109:M109"/>
    <mergeCell ref="A107:E108"/>
    <mergeCell ref="G108:H108"/>
    <mergeCell ref="A104:M104"/>
    <mergeCell ref="A76:M76"/>
    <mergeCell ref="A80:M80"/>
    <mergeCell ref="A84:M84"/>
    <mergeCell ref="A88:M88"/>
    <mergeCell ref="A92:M92"/>
    <mergeCell ref="A95:M95"/>
    <mergeCell ref="A98:M98"/>
    <mergeCell ref="A101:M101"/>
    <mergeCell ref="A89:G89"/>
    <mergeCell ref="A65:M65"/>
    <mergeCell ref="A68:M68"/>
    <mergeCell ref="A72:E72"/>
    <mergeCell ref="A46:F46"/>
    <mergeCell ref="A59:F59"/>
    <mergeCell ref="A71:M71"/>
    <mergeCell ref="A49:M49"/>
    <mergeCell ref="A52:M52"/>
    <mergeCell ref="A55:M55"/>
    <mergeCell ref="A58:M58"/>
    <mergeCell ref="A62:M62"/>
  </mergeCells>
  <pageMargins left="0.15748031496062992" right="0.15748031496062992" top="0.35433070866141736" bottom="0.31496062992125984" header="0.31496062992125984" footer="0.31496062992125984"/>
  <pageSetup paperSize="9" scale="88" fitToHeight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2020</vt:lpstr>
      <vt:lpstr>'звіт 2020'!Область_печати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2021-01-12T06:26:00Z</cp:lastPrinted>
  <dcterms:created xsi:type="dcterms:W3CDTF">2019-12-10T09:03:59Z</dcterms:created>
  <dcterms:modified xsi:type="dcterms:W3CDTF">2021-01-12T06:43:57Z</dcterms:modified>
</cp:coreProperties>
</file>