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ОБЩАЯ\Міська програма 2014-2020\отчет по паспортам годовой\"/>
    </mc:Choice>
  </mc:AlternateContent>
  <bookViews>
    <workbookView xWindow="240" yWindow="45" windowWidth="19440" windowHeight="10035"/>
  </bookViews>
  <sheets>
    <sheet name="звіт 2020" sheetId="1" r:id="rId1"/>
  </sheets>
  <definedNames>
    <definedName name="_GoBack" localSheetId="0">'звіт 2020'!$B$59</definedName>
    <definedName name="_xlnm.Print_Area" localSheetId="0">'звіт 2020'!$A$1:$M$121</definedName>
  </definedNames>
  <calcPr calcId="162913"/>
</workbook>
</file>

<file path=xl/calcChain.xml><?xml version="1.0" encoding="utf-8"?>
<calcChain xmlns="http://schemas.openxmlformats.org/spreadsheetml/2006/main">
  <c r="M56" i="1" l="1"/>
  <c r="L56" i="1"/>
  <c r="J108" i="1"/>
  <c r="J102" i="1"/>
  <c r="J95" i="1"/>
  <c r="J89" i="1"/>
  <c r="L50" i="1"/>
  <c r="M50" i="1" s="1"/>
  <c r="J39" i="1"/>
  <c r="J37" i="1"/>
  <c r="J36" i="1"/>
  <c r="J35" i="1"/>
  <c r="G108" i="1" l="1"/>
  <c r="G105" i="1"/>
  <c r="G102" i="1"/>
  <c r="G95" i="1"/>
  <c r="G92" i="1"/>
  <c r="G89" i="1"/>
  <c r="G82" i="1"/>
  <c r="G76" i="1"/>
  <c r="G66" i="1"/>
  <c r="G53" i="1"/>
  <c r="I40" i="1"/>
  <c r="J40" i="1"/>
  <c r="K40" i="1"/>
  <c r="F40" i="1"/>
  <c r="G39" i="1"/>
  <c r="G38" i="1"/>
  <c r="M38" i="1" s="1"/>
  <c r="G37" i="1"/>
  <c r="M37" i="1" s="1"/>
  <c r="G36" i="1"/>
  <c r="G35" i="1"/>
  <c r="B35" i="1"/>
  <c r="B39" i="1"/>
  <c r="L38" i="1"/>
  <c r="B38" i="1"/>
  <c r="J82" i="1"/>
  <c r="I82" i="1"/>
  <c r="L82" i="1" s="1"/>
  <c r="M82" i="1" s="1"/>
  <c r="H82" i="1"/>
  <c r="K82" i="1" s="1"/>
  <c r="J79" i="1"/>
  <c r="I79" i="1"/>
  <c r="L79" i="1" s="1"/>
  <c r="M79" i="1" s="1"/>
  <c r="H79" i="1"/>
  <c r="J76" i="1"/>
  <c r="I76" i="1"/>
  <c r="L76" i="1" s="1"/>
  <c r="M76" i="1" s="1"/>
  <c r="H76" i="1"/>
  <c r="K76" i="1" s="1"/>
  <c r="F69" i="1"/>
  <c r="L66" i="1"/>
  <c r="M66" i="1" s="1"/>
  <c r="I63" i="1"/>
  <c r="L63" i="1" s="1"/>
  <c r="M63" i="1" s="1"/>
  <c r="G63" i="1"/>
  <c r="G69" i="1" s="1"/>
  <c r="J69" i="1" s="1"/>
  <c r="F56" i="1"/>
  <c r="G50" i="1"/>
  <c r="L36" i="1"/>
  <c r="M36" i="1"/>
  <c r="L37" i="1"/>
  <c r="L39" i="1"/>
  <c r="M39" i="1"/>
  <c r="M35" i="1"/>
  <c r="L35" i="1"/>
  <c r="L40" i="1" s="1"/>
  <c r="B37" i="1"/>
  <c r="B36" i="1"/>
  <c r="I69" i="1"/>
  <c r="L69" i="1" s="1"/>
  <c r="M69" i="1" s="1"/>
  <c r="G56" i="1" l="1"/>
  <c r="J63" i="1"/>
  <c r="M40" i="1"/>
  <c r="H40" i="1"/>
  <c r="G40" i="1" l="1"/>
</calcChain>
</file>

<file path=xl/sharedStrings.xml><?xml version="1.0" encoding="utf-8"?>
<sst xmlns="http://schemas.openxmlformats.org/spreadsheetml/2006/main" count="283" uniqueCount="106">
  <si>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</si>
  <si>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</si>
  <si>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</si>
  <si>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житлово-комунального господарства Мелітопольської міської ради Запорізької області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</si>
  <si>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</si>
  <si>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</si>
  <si>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</si>
  <si>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</si>
  <si>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</si>
  <si>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</si>
  <si>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N
з/п</t>
  </si>
  <si>
    <t>Ціль державної політики</t>
  </si>
  <si>
    <t>Завдання</t>
  </si>
  <si>
    <t>гривень</t>
  </si>
  <si>
    <t>Напрями використання бюджетних коштів*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</si>
  <si>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</si>
  <si>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</si>
  <si>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</si>
  <si>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</si>
  <si>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</si>
  <si>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</si>
  <si>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</si>
  <si>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</si>
  <si>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</si>
  <si>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</si>
  <si>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</si>
  <si>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</si>
  <si>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</si>
  <si>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</si>
  <si>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</si>
  <si>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____________</t>
  </si>
  <si>
    <t>(ініціали/ініціал, прізвище)</t>
  </si>
  <si>
    <t>(найменування міської програми)</t>
  </si>
  <si>
    <t>(КТПКВК МБ) (код)</t>
  </si>
  <si>
    <t>4. Цілі державної політики, на досягнення яких спрямовано реалізацію програми</t>
  </si>
  <si>
    <t>5. Мета програми</t>
  </si>
  <si>
    <t>6. Завдання програми</t>
  </si>
  <si>
    <t>7. Видатки (надані кредити з бюджету) та напрями використання бюджетних коштів за програмою</t>
  </si>
  <si>
    <t>8. Результативні показники міської програми та аналіз їх виконання</t>
  </si>
  <si>
    <t>Затверджено у паспорті міської програми</t>
  </si>
  <si>
    <t>Керівник підприємства</t>
  </si>
  <si>
    <t>Головний бухгалтер</t>
  </si>
  <si>
    <t>* Зазначаються всі напрями використання бюджетних коштів, затверджені у паспорті міської програми.</t>
  </si>
  <si>
    <t>1.1</t>
  </si>
  <si>
    <t>Комунальне підприємство "Чистота" Мелітопольської міської ради Запорізької  області</t>
  </si>
  <si>
    <t>-</t>
  </si>
  <si>
    <t>розрахунок</t>
  </si>
  <si>
    <t>2.1</t>
  </si>
  <si>
    <t>3.1</t>
  </si>
  <si>
    <t>%</t>
  </si>
  <si>
    <t>4.1</t>
  </si>
  <si>
    <t>грн</t>
  </si>
  <si>
    <t>Володимир МОРОЗОВСЬКИЙ</t>
  </si>
  <si>
    <t>Оксана ГАРМАШ</t>
  </si>
  <si>
    <t>од</t>
  </si>
  <si>
    <t>Належне експлуатаційне утримання вулично-дорожньої мережі, створення умов щодо захисту і відновлення сприятливого для життєдіяльності людини довкілля.</t>
  </si>
  <si>
    <t xml:space="preserve">"Поповнення статутного капіталу комунального підприємства "Чистота" Мелітопольської міської ради Запорізької області" </t>
  </si>
  <si>
    <t>грн.</t>
  </si>
  <si>
    <t>план використання</t>
  </si>
  <si>
    <t>Видаткова накладна</t>
  </si>
  <si>
    <t>Виконання запланованого обсягу закупівлі необоротних активів</t>
  </si>
  <si>
    <t>Фінансова звітність</t>
  </si>
  <si>
    <t>0490</t>
  </si>
  <si>
    <t>Своєчасне оновлення спецавтопарку КП «Чистота» Мелітопольської міської ради Запорізької області шляхом придбання спеціалізованної техніки та обладнання для виконання робіт з утримання вулично-дорожньої мережі.</t>
  </si>
  <si>
    <t>Поповнення статутного капіталу КП «Чистота» шляхом придбання підмітально-збиральної машини з вакуумно-пневматичною системою (велика), що була у використанні (або еквіваленту)</t>
  </si>
  <si>
    <t>Поповнення статутного капіталу КП «Чистота» шляхом придбання піскорозкидального обладнання з’ємного</t>
  </si>
  <si>
    <t>Поповнення статутного капіталу КП «Чистота» шляхом придбання підмітально-збиральної машини з вакуумно-пневматичною системою - BUCHER, що була у використанні (малий об’єм бункеру) (або еквіваленту)</t>
  </si>
  <si>
    <t>Поповнення статутного капіталу КП «Чистота» шляхом придбання комплекту бурової установки DIGGA</t>
  </si>
  <si>
    <t>Поповнення статутного капіталу КП «Чистота» шляхом придбання автономного апарату Karcher HD8/23 G Classic з бензиновим двигуном</t>
  </si>
  <si>
    <t>Загальний обсяг видатків на придбання підмітально-збиральної машини з вакуумно-пневматичною системою (велика), що була у використанні (або еквіваленту)</t>
  </si>
  <si>
    <t>Кількість одиниць придбаних підмітально-збиральних машин з вакуумно-пневматичною системою (велика), що були у використанні (або еквіваленту)</t>
  </si>
  <si>
    <t>Середня вартість 1 одиниці придбанних підмітально-збиральної машин з вакуумно-пневматичною системою (велика), що були у використанні (або еквіваленту)</t>
  </si>
  <si>
    <t>Завдання 1: Поповнення статутного капіталу КП «Чистота» шляхом придбання підмітально-збиральної машини з вакуумно-пневматичною системою (велика), що була у використанні (або еквіваленту)</t>
  </si>
  <si>
    <t xml:space="preserve">Завдання 2: Поповнення статутного капіталу КП «Чистота» шляхом придбання піскорозкидального обладнання з’ємного
</t>
  </si>
  <si>
    <t xml:space="preserve">Загальний обсяг видатків на придбання піскорозкидального обладнання з’ємного </t>
  </si>
  <si>
    <t xml:space="preserve">Кількість одиниць придбаного піскорозкидального обладнання з’ємного </t>
  </si>
  <si>
    <t>Середня вартість 1 одиниці придбаного піскорозкидального обладнання з’ємного</t>
  </si>
  <si>
    <t xml:space="preserve">Завдання 3: Придбання підмітально-збиральної машини з вакуумно-пневматичною системою - BUCHER, що була у використанні (малий об’єм бункеру) (або еквіваленту)
</t>
  </si>
  <si>
    <t>Загальний обсяг видатків на придбання підмітально-збиральної машини з вакуумно-пневматичною системою - BUCHER, що була у використанні (малий об’єм бункеру) (або еквіваленту)</t>
  </si>
  <si>
    <t>Кількість одиниць придбаних підмітально-збиральних машин з вакуумно-пневматичною системою - BUCHER, що були у використанні (малий об’єм бункеру) (або еквіваленту)</t>
  </si>
  <si>
    <t>Середня вартість 1 одиниці підмітально-збиральної машини з вакуумно-пневматичною системою - BUCHER, що була у використанні (малий об’єм бункеру) (або еквіваленту)</t>
  </si>
  <si>
    <r>
      <t>Загальний обсяг видатків на придбання комплекту бурової установки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DIGGA</t>
    </r>
  </si>
  <si>
    <r>
      <t>Кількість одиниць придбаних комплектів бурової установки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DIGGA</t>
    </r>
  </si>
  <si>
    <r>
      <t>Середня вартість 1 одиниці придбаних комплектів бурової установки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DIGGA</t>
    </r>
  </si>
  <si>
    <t>Завдання 4: Придбання комплекту бурової установки DIGGA</t>
  </si>
  <si>
    <t>Завдання 5: Придбання автономного апарату Karcher HD8/23 G Classic з бензиновим двигуном</t>
  </si>
  <si>
    <t>Загальний обсяг видатків на придбання автономного апарату Karcher HD8/23 G Classic з бензиновим двигуном</t>
  </si>
  <si>
    <t>Кількість одиниць придбаних автономних апаратів Karcher HD8/23 G Classic з бензиновим двигуном</t>
  </si>
  <si>
    <t>Середня вартість 1 одиниці придбаного автономного апарату Karcher HD8/23 G Classic з бензиновим двигуном</t>
  </si>
  <si>
    <t>про виконання паспорта міської програми місцевого бюджету на 2020 рік</t>
  </si>
  <si>
    <t xml:space="preserve">       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міської програми.  Тендер був проведений у грудні 2020 року, але "Постачальник" не встиг до кінця року поставити транспортний засіб. Придбання планується у 2021 році.</t>
  </si>
  <si>
    <t xml:space="preserve">Аналіз стану виконання результативних показників.                                    
Враховуючи незначне відхилення результативних показників від планових показників, досягнуто мету програми та виконано завдання програми
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</si>
  <si>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</si>
  <si>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</si>
  <si>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</si>
  <si>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</si>
  <si>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</si>
  <si>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</si>
  <si>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</si>
  <si>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</si>
  <si>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</si>
  <si>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</si>
  <si>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 xml:space="preserve"> 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</si>
  <si>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</si>
  <si>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</si>
  <si>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 xml:space="preserve">10. Узагальнений висновок про виконання міської програми.                                                                                                                                                                                                                                              Враховуючи незначне відхилення результативних показників від планових показників, мету програми досягнуто  та завдання програми виконано.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</si>
</sst>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43" fontId="7" fillId="0" borderId="10" xfId="0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43" fontId="7" fillId="2" borderId="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" fontId="7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9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vertical="center" wrapText="1"/>
    </xf>
    <xf numFmtId="4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1"/>
  <sheetViews>
    <sheetView tabSelected="1" topLeftCell="A108" zoomScale="70" zoomScaleNormal="70" workbookViewId="0">
      <selection activeCell="Q114" sqref="Q114"/>
    </sheetView>
  </sheetViews>
  <sheetFormatPr defaultRowHeight="15.75" x14ac:dyDescent="0.25"/>
  <cols>
    <col min="1" max="1" width="4.42578125" style="1" customWidth="1"/>
    <col min="2" max="2" width="20.7109375" style="1" customWidth="1"/>
    <col min="3" max="3" width="10.5703125" style="1" customWidth="1"/>
    <col min="4" max="4" width="11.5703125" style="1" customWidth="1"/>
    <col min="5" max="5" width="11.7109375" style="1" customWidth="1"/>
    <col min="6" max="6" width="14.85546875" style="1" customWidth="1"/>
    <col min="7" max="7" width="15.5703125" style="1" customWidth="1"/>
    <col min="8" max="8" width="10.7109375" style="1" customWidth="1"/>
    <col min="9" max="9" width="15.7109375" style="1" customWidth="1"/>
    <col min="10" max="10" width="16.28515625" style="1" customWidth="1"/>
    <col min="11" max="11" width="11.42578125" style="1" customWidth="1"/>
    <col min="12" max="12" width="14.85546875" style="1" customWidth="1"/>
    <col min="13" max="13" width="15" style="1" customWidth="1"/>
    <col min="14" max="16384" width="9.140625" style="1"/>
  </cols>
  <sheetData>
    <row r="1" spans="1:13" ht="15.75" customHeight="1" x14ac:dyDescent="0.25">
      <c r="J1" s="66" t="s">
        <v>0</v>
      </c>
      <c r="K1" s="66"/>
      <c r="L1" s="66"/>
      <c r="M1" s="66"/>
    </row>
    <row r="2" spans="1:13" x14ac:dyDescent="0.25">
      <c r="J2" s="66"/>
      <c r="K2" s="66"/>
      <c r="L2" s="66"/>
      <c r="M2" s="66"/>
    </row>
    <row r="3" spans="1:13" x14ac:dyDescent="0.25">
      <c r="J3" s="66"/>
      <c r="K3" s="66"/>
      <c r="L3" s="66"/>
      <c r="M3" s="66"/>
    </row>
    <row r="4" spans="1:13" x14ac:dyDescent="0.25">
      <c r="J4" s="66"/>
      <c r="K4" s="66"/>
      <c r="L4" s="66"/>
      <c r="M4" s="66"/>
    </row>
    <row r="5" spans="1:13" x14ac:dyDescent="0.25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x14ac:dyDescent="0.25">
      <c r="A6" s="67" t="s">
        <v>89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x14ac:dyDescent="0.25">
      <c r="A7" s="61" t="s">
        <v>2</v>
      </c>
      <c r="B7" s="2">
        <v>1217670</v>
      </c>
      <c r="C7" s="3"/>
      <c r="E7" s="68" t="s">
        <v>3</v>
      </c>
      <c r="F7" s="68"/>
      <c r="G7" s="68"/>
      <c r="H7" s="68"/>
      <c r="I7" s="68"/>
      <c r="J7" s="68"/>
      <c r="K7" s="68"/>
      <c r="L7" s="68"/>
      <c r="M7" s="68"/>
    </row>
    <row r="8" spans="1:13" ht="15" customHeight="1" x14ac:dyDescent="0.25">
      <c r="A8" s="61"/>
      <c r="B8" s="4" t="s">
        <v>4</v>
      </c>
      <c r="C8" s="3"/>
      <c r="E8" s="65" t="s">
        <v>5</v>
      </c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61" t="s">
        <v>6</v>
      </c>
      <c r="B9" s="2">
        <v>1217670</v>
      </c>
      <c r="C9" s="3"/>
      <c r="E9" s="62" t="s">
        <v>44</v>
      </c>
      <c r="F9" s="62"/>
      <c r="G9" s="62"/>
      <c r="H9" s="62"/>
      <c r="I9" s="62"/>
      <c r="J9" s="62"/>
      <c r="K9" s="62"/>
      <c r="L9" s="62"/>
      <c r="M9" s="62"/>
    </row>
    <row r="10" spans="1:13" ht="15" customHeight="1" x14ac:dyDescent="0.25">
      <c r="A10" s="61"/>
      <c r="B10" s="4" t="s">
        <v>4</v>
      </c>
      <c r="C10" s="3"/>
      <c r="E10" s="63" t="s">
        <v>7</v>
      </c>
      <c r="F10" s="63"/>
      <c r="G10" s="63"/>
      <c r="H10" s="63"/>
      <c r="I10" s="63"/>
      <c r="J10" s="63"/>
      <c r="K10" s="63"/>
      <c r="L10" s="63"/>
      <c r="M10" s="63"/>
    </row>
    <row r="11" spans="1:13" x14ac:dyDescent="0.25">
      <c r="A11" s="61" t="s">
        <v>8</v>
      </c>
      <c r="B11" s="2">
        <v>1217670</v>
      </c>
      <c r="C11" s="45" t="s">
        <v>62</v>
      </c>
      <c r="E11" s="64" t="s">
        <v>56</v>
      </c>
      <c r="F11" s="64"/>
      <c r="G11" s="64"/>
      <c r="H11" s="64"/>
      <c r="I11" s="64"/>
      <c r="J11" s="64"/>
      <c r="K11" s="64"/>
      <c r="L11" s="64"/>
      <c r="M11" s="64"/>
    </row>
    <row r="12" spans="1:13" ht="34.5" customHeight="1" x14ac:dyDescent="0.25">
      <c r="A12" s="61"/>
      <c r="B12" s="5" t="s">
        <v>33</v>
      </c>
      <c r="C12" s="5" t="s">
        <v>9</v>
      </c>
      <c r="E12" s="65" t="s">
        <v>32</v>
      </c>
      <c r="F12" s="65"/>
      <c r="G12" s="65"/>
      <c r="H12" s="65"/>
      <c r="I12" s="65"/>
      <c r="J12" s="65"/>
      <c r="K12" s="65"/>
      <c r="L12" s="65"/>
      <c r="M12" s="65"/>
    </row>
    <row r="13" spans="1:13" ht="23.25" customHeight="1" x14ac:dyDescent="0.25">
      <c r="A13" s="70" t="s">
        <v>34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3" x14ac:dyDescent="0.25">
      <c r="A14" s="6"/>
    </row>
    <row r="15" spans="1:13" ht="25.5" x14ac:dyDescent="0.25">
      <c r="A15" s="15" t="s">
        <v>10</v>
      </c>
      <c r="B15" s="71" t="s">
        <v>11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34.5" customHeight="1" x14ac:dyDescent="0.25">
      <c r="A16" s="13" t="s">
        <v>2</v>
      </c>
      <c r="B16" s="72" t="s">
        <v>55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1:26" x14ac:dyDescent="0.25">
      <c r="A17" s="6"/>
    </row>
    <row r="18" spans="1:26" x14ac:dyDescent="0.25">
      <c r="A18" s="7" t="s">
        <v>35</v>
      </c>
    </row>
    <row r="19" spans="1:26" ht="42.75" customHeight="1" x14ac:dyDescent="0.25">
      <c r="A19" s="75" t="s">
        <v>63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26" x14ac:dyDescent="0.25">
      <c r="A20" s="7" t="s">
        <v>36</v>
      </c>
    </row>
    <row r="21" spans="1:26" x14ac:dyDescent="0.25">
      <c r="A21" s="6"/>
    </row>
    <row r="22" spans="1:26" ht="32.25" customHeight="1" x14ac:dyDescent="0.25">
      <c r="A22" s="11" t="s">
        <v>10</v>
      </c>
      <c r="B22" s="71" t="s">
        <v>12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26" ht="29.25" customHeight="1" x14ac:dyDescent="0.25">
      <c r="A23" s="11">
        <v>1</v>
      </c>
      <c r="B23" s="69" t="s">
        <v>64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26" ht="16.5" customHeight="1" x14ac:dyDescent="0.25">
      <c r="A24" s="11">
        <v>2</v>
      </c>
      <c r="B24" s="69" t="s">
        <v>65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26" ht="36" customHeight="1" x14ac:dyDescent="0.25">
      <c r="A25" s="11">
        <v>3</v>
      </c>
      <c r="B25" s="69" t="s">
        <v>66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1:26" ht="17.25" customHeight="1" x14ac:dyDescent="0.25">
      <c r="A26" s="12">
        <v>4</v>
      </c>
      <c r="B26" s="69" t="s">
        <v>67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26" ht="18" customHeight="1" x14ac:dyDescent="0.25">
      <c r="A27" s="12">
        <v>5</v>
      </c>
      <c r="B27" s="69" t="s">
        <v>68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26" x14ac:dyDescent="0.25">
      <c r="A28" s="6"/>
    </row>
    <row r="29" spans="1:26" x14ac:dyDescent="0.25">
      <c r="A29" s="7" t="s">
        <v>37</v>
      </c>
    </row>
    <row r="30" spans="1:26" x14ac:dyDescent="0.25">
      <c r="A30" s="105" t="s">
        <v>13</v>
      </c>
      <c r="B30" s="105"/>
      <c r="C30" s="105"/>
    </row>
    <row r="31" spans="1:26" x14ac:dyDescent="0.25">
      <c r="A31" s="6"/>
    </row>
    <row r="32" spans="1:26" ht="30" customHeight="1" x14ac:dyDescent="0.25">
      <c r="A32" s="71" t="s">
        <v>10</v>
      </c>
      <c r="B32" s="71" t="s">
        <v>14</v>
      </c>
      <c r="C32" s="71"/>
      <c r="D32" s="71"/>
      <c r="E32" s="71" t="s">
        <v>39</v>
      </c>
      <c r="F32" s="71"/>
      <c r="G32" s="71"/>
      <c r="H32" s="71" t="s">
        <v>15</v>
      </c>
      <c r="I32" s="71"/>
      <c r="J32" s="71"/>
      <c r="K32" s="71" t="s">
        <v>16</v>
      </c>
      <c r="L32" s="71"/>
      <c r="M32" s="71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33" customHeight="1" x14ac:dyDescent="0.25">
      <c r="A33" s="71"/>
      <c r="B33" s="71"/>
      <c r="C33" s="71"/>
      <c r="D33" s="71"/>
      <c r="E33" s="11" t="s">
        <v>17</v>
      </c>
      <c r="F33" s="11" t="s">
        <v>18</v>
      </c>
      <c r="G33" s="11" t="s">
        <v>19</v>
      </c>
      <c r="H33" s="11" t="s">
        <v>17</v>
      </c>
      <c r="I33" s="11" t="s">
        <v>18</v>
      </c>
      <c r="J33" s="11" t="s">
        <v>19</v>
      </c>
      <c r="K33" s="11" t="s">
        <v>17</v>
      </c>
      <c r="L33" s="11" t="s">
        <v>18</v>
      </c>
      <c r="M33" s="11" t="s">
        <v>19</v>
      </c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25">
      <c r="A34" s="11">
        <v>1</v>
      </c>
      <c r="B34" s="77">
        <v>2</v>
      </c>
      <c r="C34" s="77"/>
      <c r="D34" s="77"/>
      <c r="E34" s="33">
        <v>3</v>
      </c>
      <c r="F34" s="33">
        <v>4</v>
      </c>
      <c r="G34" s="33">
        <v>5</v>
      </c>
      <c r="H34" s="11">
        <v>6</v>
      </c>
      <c r="I34" s="11">
        <v>7</v>
      </c>
      <c r="J34" s="11">
        <v>8</v>
      </c>
      <c r="K34" s="11">
        <v>9</v>
      </c>
      <c r="L34" s="11">
        <v>10</v>
      </c>
      <c r="M34" s="11">
        <v>11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 ht="69.75" customHeight="1" x14ac:dyDescent="0.25">
      <c r="A35" s="11">
        <v>1</v>
      </c>
      <c r="B35" s="78" t="str">
        <f>B23</f>
        <v>Поповнення статутного капіталу КП «Чистота» шляхом придбання підмітально-збиральної машини з вакуумно-пневматичною системою (велика), що була у використанні (або еквіваленту)</v>
      </c>
      <c r="C35" s="78"/>
      <c r="D35" s="78"/>
      <c r="E35" s="38" t="s">
        <v>45</v>
      </c>
      <c r="F35" s="35">
        <v>1039500</v>
      </c>
      <c r="G35" s="35">
        <f>F35</f>
        <v>1039500</v>
      </c>
      <c r="H35" s="35" t="s">
        <v>45</v>
      </c>
      <c r="I35" s="35">
        <v>0</v>
      </c>
      <c r="J35" s="35">
        <f>I35</f>
        <v>0</v>
      </c>
      <c r="K35" s="16" t="s">
        <v>45</v>
      </c>
      <c r="L35" s="39">
        <f>F35-I35</f>
        <v>1039500</v>
      </c>
      <c r="M35" s="39">
        <f>G35-J35</f>
        <v>1039500</v>
      </c>
      <c r="R35" s="8"/>
      <c r="S35" s="8"/>
      <c r="T35" s="8"/>
      <c r="U35" s="8"/>
      <c r="V35" s="8"/>
      <c r="W35" s="8"/>
      <c r="X35" s="8"/>
      <c r="Y35" s="8"/>
      <c r="Z35" s="8"/>
    </row>
    <row r="36" spans="1:26" ht="62.25" customHeight="1" x14ac:dyDescent="0.25">
      <c r="A36" s="11">
        <v>2</v>
      </c>
      <c r="B36" s="78" t="str">
        <f>B24</f>
        <v>Поповнення статутного капіталу КП «Чистота» шляхом придбання піскорозкидального обладнання з’ємного</v>
      </c>
      <c r="C36" s="78"/>
      <c r="D36" s="78"/>
      <c r="E36" s="38" t="s">
        <v>45</v>
      </c>
      <c r="F36" s="35">
        <v>319990</v>
      </c>
      <c r="G36" s="35">
        <f>F36</f>
        <v>319990</v>
      </c>
      <c r="H36" s="35" t="s">
        <v>45</v>
      </c>
      <c r="I36" s="35">
        <v>319990</v>
      </c>
      <c r="J36" s="35">
        <f>I36</f>
        <v>319990</v>
      </c>
      <c r="K36" s="16" t="s">
        <v>45</v>
      </c>
      <c r="L36" s="39">
        <f t="shared" ref="L36:L39" si="0">F36-I36</f>
        <v>0</v>
      </c>
      <c r="M36" s="39">
        <f t="shared" ref="M36:M39" si="1">G36-J36</f>
        <v>0</v>
      </c>
      <c r="R36" s="8"/>
      <c r="S36" s="8"/>
      <c r="T36" s="8"/>
      <c r="U36" s="8"/>
      <c r="V36" s="8"/>
      <c r="W36" s="8"/>
      <c r="X36" s="8"/>
      <c r="Y36" s="8"/>
      <c r="Z36" s="8"/>
    </row>
    <row r="37" spans="1:26" ht="51" customHeight="1" x14ac:dyDescent="0.25">
      <c r="A37" s="11">
        <v>3</v>
      </c>
      <c r="B37" s="78" t="str">
        <f>B25</f>
        <v>Поповнення статутного капіталу КП «Чистота» шляхом придбання підмітально-збиральної машини з вакуумно-пневматичною системою - BUCHER, що була у використанні (малий об’єм бункеру) (або еквіваленту)</v>
      </c>
      <c r="C37" s="78"/>
      <c r="D37" s="78"/>
      <c r="E37" s="38" t="s">
        <v>45</v>
      </c>
      <c r="F37" s="35">
        <v>495000</v>
      </c>
      <c r="G37" s="35">
        <f>F37</f>
        <v>495000</v>
      </c>
      <c r="H37" s="35" t="s">
        <v>45</v>
      </c>
      <c r="I37" s="35">
        <v>495000</v>
      </c>
      <c r="J37" s="35">
        <f>I37</f>
        <v>495000</v>
      </c>
      <c r="K37" s="16" t="s">
        <v>45</v>
      </c>
      <c r="L37" s="39">
        <f t="shared" si="0"/>
        <v>0</v>
      </c>
      <c r="M37" s="39">
        <f t="shared" si="1"/>
        <v>0</v>
      </c>
      <c r="R37" s="8"/>
      <c r="S37" s="8"/>
      <c r="T37" s="8"/>
      <c r="U37" s="8"/>
      <c r="V37" s="8"/>
      <c r="W37" s="8"/>
      <c r="X37" s="8"/>
      <c r="Y37" s="8"/>
      <c r="Z37" s="8"/>
    </row>
    <row r="38" spans="1:26" ht="51" customHeight="1" x14ac:dyDescent="0.25">
      <c r="A38" s="31">
        <v>4</v>
      </c>
      <c r="B38" s="78" t="str">
        <f>B26</f>
        <v>Поповнення статутного капіталу КП «Чистота» шляхом придбання комплекту бурової установки DIGGA</v>
      </c>
      <c r="C38" s="78"/>
      <c r="D38" s="78"/>
      <c r="E38" s="38" t="s">
        <v>45</v>
      </c>
      <c r="F38" s="35">
        <v>145704</v>
      </c>
      <c r="G38" s="35">
        <f>F38</f>
        <v>145704</v>
      </c>
      <c r="H38" s="35" t="s">
        <v>45</v>
      </c>
      <c r="I38" s="35">
        <v>145704</v>
      </c>
      <c r="J38" s="35">
        <v>145704</v>
      </c>
      <c r="K38" s="16" t="s">
        <v>45</v>
      </c>
      <c r="L38" s="39">
        <f t="shared" ref="L38" si="2">F38-I38</f>
        <v>0</v>
      </c>
      <c r="M38" s="39">
        <f t="shared" ref="M38" si="3">G38-J38</f>
        <v>0</v>
      </c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58.5" customHeight="1" x14ac:dyDescent="0.25">
      <c r="A39" s="11">
        <v>5</v>
      </c>
      <c r="B39" s="78" t="str">
        <f>B27</f>
        <v>Поповнення статутного капіталу КП «Чистота» шляхом придбання автономного апарату Karcher HD8/23 G Classic з бензиновим двигуном</v>
      </c>
      <c r="C39" s="78"/>
      <c r="D39" s="78"/>
      <c r="E39" s="38" t="s">
        <v>45</v>
      </c>
      <c r="F39" s="35">
        <v>19806</v>
      </c>
      <c r="G39" s="35">
        <f>F39</f>
        <v>19806</v>
      </c>
      <c r="H39" s="35" t="s">
        <v>45</v>
      </c>
      <c r="I39" s="35">
        <v>19806</v>
      </c>
      <c r="J39" s="35">
        <f>I39</f>
        <v>19806</v>
      </c>
      <c r="K39" s="16" t="s">
        <v>45</v>
      </c>
      <c r="L39" s="39">
        <f t="shared" si="0"/>
        <v>0</v>
      </c>
      <c r="M39" s="39">
        <f t="shared" si="1"/>
        <v>0</v>
      </c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5">
      <c r="A40" s="11"/>
      <c r="B40" s="79" t="s">
        <v>20</v>
      </c>
      <c r="C40" s="79"/>
      <c r="D40" s="79"/>
      <c r="E40" s="34" t="s">
        <v>45</v>
      </c>
      <c r="F40" s="34">
        <f>SUM(F35:F39)</f>
        <v>2020000</v>
      </c>
      <c r="G40" s="36">
        <f>SUM(G35:G39)</f>
        <v>2020000</v>
      </c>
      <c r="H40" s="37">
        <f>SUM(H35:H39)</f>
        <v>0</v>
      </c>
      <c r="I40" s="37">
        <f t="shared" ref="I40:L40" si="4">SUM(I35:I39)</f>
        <v>980500</v>
      </c>
      <c r="J40" s="37">
        <f t="shared" si="4"/>
        <v>980500</v>
      </c>
      <c r="K40" s="37">
        <f t="shared" si="4"/>
        <v>0</v>
      </c>
      <c r="L40" s="39">
        <f t="shared" si="4"/>
        <v>1039500</v>
      </c>
      <c r="M40" s="14">
        <f t="shared" ref="M40" si="5">SUM(M35:M39)</f>
        <v>1039500</v>
      </c>
      <c r="R40" s="8"/>
      <c r="S40" s="8"/>
      <c r="T40" s="8"/>
      <c r="U40" s="8"/>
      <c r="V40" s="8"/>
      <c r="W40" s="8"/>
      <c r="X40" s="8"/>
      <c r="Y40" s="8"/>
      <c r="Z40" s="8"/>
    </row>
    <row r="41" spans="1:26" ht="49.5" customHeight="1" x14ac:dyDescent="0.25">
      <c r="A41" s="106" t="s">
        <v>90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</row>
    <row r="42" spans="1:26" ht="6.75" customHeight="1" x14ac:dyDescent="0.25">
      <c r="A42" s="6"/>
    </row>
    <row r="43" spans="1:26" x14ac:dyDescent="0.25">
      <c r="A43" s="7" t="s">
        <v>38</v>
      </c>
    </row>
    <row r="44" spans="1:26" x14ac:dyDescent="0.25">
      <c r="A44" s="6"/>
    </row>
    <row r="45" spans="1:26" ht="51" customHeight="1" x14ac:dyDescent="0.25">
      <c r="A45" s="71" t="s">
        <v>21</v>
      </c>
      <c r="B45" s="71" t="s">
        <v>22</v>
      </c>
      <c r="C45" s="71" t="s">
        <v>23</v>
      </c>
      <c r="D45" s="71" t="s">
        <v>24</v>
      </c>
      <c r="E45" s="71" t="s">
        <v>39</v>
      </c>
      <c r="F45" s="71"/>
      <c r="G45" s="71"/>
      <c r="H45" s="71" t="s">
        <v>25</v>
      </c>
      <c r="I45" s="71"/>
      <c r="J45" s="71"/>
      <c r="K45" s="71" t="s">
        <v>16</v>
      </c>
      <c r="L45" s="71"/>
      <c r="M45" s="71"/>
    </row>
    <row r="46" spans="1:26" ht="30.75" customHeight="1" x14ac:dyDescent="0.25">
      <c r="A46" s="71"/>
      <c r="B46" s="71"/>
      <c r="C46" s="71"/>
      <c r="D46" s="71"/>
      <c r="E46" s="11" t="s">
        <v>17</v>
      </c>
      <c r="F46" s="11" t="s">
        <v>18</v>
      </c>
      <c r="G46" s="11" t="s">
        <v>19</v>
      </c>
      <c r="H46" s="11" t="s">
        <v>17</v>
      </c>
      <c r="I46" s="11" t="s">
        <v>18</v>
      </c>
      <c r="J46" s="11" t="s">
        <v>19</v>
      </c>
      <c r="K46" s="11" t="s">
        <v>17</v>
      </c>
      <c r="L46" s="11" t="s">
        <v>18</v>
      </c>
      <c r="M46" s="11" t="s">
        <v>19</v>
      </c>
    </row>
    <row r="47" spans="1:26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</row>
    <row r="48" spans="1:26" ht="30.75" customHeight="1" x14ac:dyDescent="0.25">
      <c r="A48" s="99" t="s">
        <v>72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1"/>
    </row>
    <row r="49" spans="1:13" x14ac:dyDescent="0.25">
      <c r="A49" s="25">
        <v>1</v>
      </c>
      <c r="B49" s="40" t="s">
        <v>26</v>
      </c>
      <c r="C49" s="41"/>
      <c r="D49" s="41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127.5" customHeight="1" x14ac:dyDescent="0.25">
      <c r="A50" s="27" t="s">
        <v>43</v>
      </c>
      <c r="B50" s="54" t="s">
        <v>69</v>
      </c>
      <c r="C50" s="50" t="s">
        <v>57</v>
      </c>
      <c r="D50" s="50" t="s">
        <v>58</v>
      </c>
      <c r="E50" s="51" t="s">
        <v>45</v>
      </c>
      <c r="F50" s="42">
        <v>1039500</v>
      </c>
      <c r="G50" s="18">
        <f>F50</f>
        <v>1039500</v>
      </c>
      <c r="H50" s="18" t="s">
        <v>45</v>
      </c>
      <c r="I50" s="49">
        <v>0</v>
      </c>
      <c r="J50" s="18">
        <v>0</v>
      </c>
      <c r="K50" s="18" t="s">
        <v>45</v>
      </c>
      <c r="L50" s="24">
        <f>F50-I50</f>
        <v>1039500</v>
      </c>
      <c r="M50" s="18">
        <f>L50</f>
        <v>1039500</v>
      </c>
    </row>
    <row r="51" spans="1:13" ht="49.5" customHeight="1" x14ac:dyDescent="0.25">
      <c r="A51" s="106" t="s">
        <v>90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8"/>
    </row>
    <row r="52" spans="1:13" ht="16.5" customHeight="1" x14ac:dyDescent="0.25">
      <c r="A52" s="17">
        <v>2</v>
      </c>
      <c r="B52" s="26" t="s">
        <v>27</v>
      </c>
      <c r="C52" s="26"/>
      <c r="D52" s="26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26.75" customHeight="1" x14ac:dyDescent="0.25">
      <c r="A53" s="27" t="s">
        <v>47</v>
      </c>
      <c r="B53" s="56" t="s">
        <v>70</v>
      </c>
      <c r="C53" s="50" t="s">
        <v>54</v>
      </c>
      <c r="D53" s="50" t="s">
        <v>46</v>
      </c>
      <c r="E53" s="28" t="s">
        <v>45</v>
      </c>
      <c r="F53" s="19">
        <v>1</v>
      </c>
      <c r="G53" s="19">
        <f>F53</f>
        <v>1</v>
      </c>
      <c r="H53" s="19" t="s">
        <v>45</v>
      </c>
      <c r="I53" s="19">
        <v>0</v>
      </c>
      <c r="J53" s="19">
        <v>0</v>
      </c>
      <c r="K53" s="19" t="s">
        <v>45</v>
      </c>
      <c r="L53" s="47">
        <v>1</v>
      </c>
      <c r="M53" s="48">
        <v>1</v>
      </c>
    </row>
    <row r="54" spans="1:13" ht="32.25" customHeight="1" x14ac:dyDescent="0.25">
      <c r="A54" s="106" t="s">
        <v>90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</row>
    <row r="55" spans="1:13" x14ac:dyDescent="0.25">
      <c r="A55" s="26">
        <v>3</v>
      </c>
      <c r="B55" s="26" t="s">
        <v>28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39.5" customHeight="1" x14ac:dyDescent="0.25">
      <c r="A56" s="20" t="s">
        <v>48</v>
      </c>
      <c r="B56" s="54" t="s">
        <v>71</v>
      </c>
      <c r="C56" s="50" t="s">
        <v>51</v>
      </c>
      <c r="D56" s="50" t="s">
        <v>59</v>
      </c>
      <c r="E56" s="24" t="s">
        <v>45</v>
      </c>
      <c r="F56" s="42">
        <f>F50/F53</f>
        <v>1039500</v>
      </c>
      <c r="G56" s="24">
        <f>F56</f>
        <v>1039500</v>
      </c>
      <c r="H56" s="24" t="s">
        <v>45</v>
      </c>
      <c r="I56" s="49">
        <v>0</v>
      </c>
      <c r="J56" s="49">
        <v>0</v>
      </c>
      <c r="K56" s="19" t="s">
        <v>45</v>
      </c>
      <c r="L56" s="49">
        <f>F56</f>
        <v>1039500</v>
      </c>
      <c r="M56" s="49">
        <f>G56</f>
        <v>1039500</v>
      </c>
    </row>
    <row r="57" spans="1:13" ht="49.5" customHeight="1" x14ac:dyDescent="0.25">
      <c r="A57" s="106" t="s">
        <v>90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8"/>
    </row>
    <row r="58" spans="1:13" x14ac:dyDescent="0.25">
      <c r="A58" s="17">
        <v>4</v>
      </c>
      <c r="B58" s="21" t="s">
        <v>29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63.75" customHeight="1" x14ac:dyDescent="0.25">
      <c r="A59" s="20" t="s">
        <v>50</v>
      </c>
      <c r="B59" s="54" t="s">
        <v>60</v>
      </c>
      <c r="C59" s="50" t="s">
        <v>49</v>
      </c>
      <c r="D59" s="50" t="s">
        <v>61</v>
      </c>
      <c r="E59" s="57" t="s">
        <v>45</v>
      </c>
      <c r="F59" s="57">
        <v>100</v>
      </c>
      <c r="G59" s="57">
        <v>100</v>
      </c>
      <c r="H59" s="57" t="s">
        <v>45</v>
      </c>
      <c r="I59" s="57" t="s">
        <v>45</v>
      </c>
      <c r="J59" s="57" t="s">
        <v>45</v>
      </c>
      <c r="K59" s="23" t="s">
        <v>45</v>
      </c>
      <c r="L59" s="19">
        <v>100</v>
      </c>
      <c r="M59" s="19">
        <v>100</v>
      </c>
    </row>
    <row r="60" spans="1:13" ht="30.75" customHeight="1" x14ac:dyDescent="0.25">
      <c r="A60" s="83" t="s">
        <v>90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13" ht="15" customHeight="1" x14ac:dyDescent="0.25">
      <c r="A61" s="102" t="s">
        <v>73</v>
      </c>
      <c r="B61" s="103"/>
      <c r="C61" s="103"/>
      <c r="D61" s="103"/>
      <c r="E61" s="103"/>
      <c r="F61" s="103"/>
      <c r="G61" s="103"/>
      <c r="H61" s="103"/>
      <c r="I61" s="103"/>
      <c r="J61" s="104"/>
      <c r="K61" s="17"/>
      <c r="L61" s="17"/>
      <c r="M61" s="17"/>
    </row>
    <row r="62" spans="1:13" ht="17.25" customHeight="1" x14ac:dyDescent="0.25">
      <c r="A62" s="17">
        <v>1</v>
      </c>
      <c r="B62" s="26" t="s">
        <v>26</v>
      </c>
      <c r="C62" s="26"/>
      <c r="D62" s="26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92.25" customHeight="1" x14ac:dyDescent="0.25">
      <c r="A63" s="27" t="s">
        <v>43</v>
      </c>
      <c r="B63" s="110" t="s">
        <v>74</v>
      </c>
      <c r="C63" s="109" t="s">
        <v>57</v>
      </c>
      <c r="D63" s="50" t="s">
        <v>58</v>
      </c>
      <c r="E63" s="51" t="s">
        <v>45</v>
      </c>
      <c r="F63" s="42">
        <v>319990</v>
      </c>
      <c r="G63" s="42">
        <f>F63</f>
        <v>319990</v>
      </c>
      <c r="H63" s="42" t="s">
        <v>45</v>
      </c>
      <c r="I63" s="42">
        <f>F63</f>
        <v>319990</v>
      </c>
      <c r="J63" s="42">
        <f>I63</f>
        <v>319990</v>
      </c>
      <c r="K63" s="18" t="s">
        <v>45</v>
      </c>
      <c r="L63" s="24">
        <f>F63-I63</f>
        <v>0</v>
      </c>
      <c r="M63" s="24">
        <f>L63</f>
        <v>0</v>
      </c>
    </row>
    <row r="64" spans="1:13" ht="30.75" customHeight="1" x14ac:dyDescent="0.25">
      <c r="A64" s="92" t="s">
        <v>97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1"/>
    </row>
    <row r="65" spans="1:13" ht="15.75" customHeight="1" x14ac:dyDescent="0.25">
      <c r="A65" s="26">
        <v>2</v>
      </c>
      <c r="B65" s="17" t="s">
        <v>27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78" customHeight="1" x14ac:dyDescent="0.25">
      <c r="A66" s="22" t="s">
        <v>47</v>
      </c>
      <c r="B66" s="52" t="s">
        <v>75</v>
      </c>
      <c r="C66" s="50" t="s">
        <v>54</v>
      </c>
      <c r="D66" s="50" t="s">
        <v>46</v>
      </c>
      <c r="E66" s="19" t="s">
        <v>45</v>
      </c>
      <c r="F66" s="19">
        <v>1</v>
      </c>
      <c r="G66" s="19">
        <f>F66</f>
        <v>1</v>
      </c>
      <c r="H66" s="19" t="s">
        <v>45</v>
      </c>
      <c r="I66" s="19">
        <v>1</v>
      </c>
      <c r="J66" s="19">
        <v>1</v>
      </c>
      <c r="K66" s="19" t="s">
        <v>45</v>
      </c>
      <c r="L66" s="47">
        <f>F66-I66</f>
        <v>0</v>
      </c>
      <c r="M66" s="47">
        <f>L66</f>
        <v>0</v>
      </c>
    </row>
    <row r="67" spans="1:13" ht="30.75" customHeight="1" x14ac:dyDescent="0.25">
      <c r="A67" s="96" t="s">
        <v>98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1:13" ht="17.25" customHeight="1" x14ac:dyDescent="0.25">
      <c r="A68" s="17">
        <v>3</v>
      </c>
      <c r="B68" s="17" t="s">
        <v>28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97.5" customHeight="1" x14ac:dyDescent="0.25">
      <c r="A69" s="20" t="s">
        <v>48</v>
      </c>
      <c r="B69" s="53" t="s">
        <v>76</v>
      </c>
      <c r="C69" s="50" t="s">
        <v>51</v>
      </c>
      <c r="D69" s="50" t="s">
        <v>59</v>
      </c>
      <c r="E69" s="24" t="s">
        <v>45</v>
      </c>
      <c r="F69" s="42">
        <f>F63/F66</f>
        <v>319990</v>
      </c>
      <c r="G69" s="42">
        <f>G63/G66</f>
        <v>319990</v>
      </c>
      <c r="H69" s="24" t="s">
        <v>45</v>
      </c>
      <c r="I69" s="42">
        <f>F69</f>
        <v>319990</v>
      </c>
      <c r="J69" s="42">
        <f>G69</f>
        <v>319990</v>
      </c>
      <c r="K69" s="24" t="s">
        <v>45</v>
      </c>
      <c r="L69" s="24">
        <f>F69-I69</f>
        <v>0</v>
      </c>
      <c r="M69" s="24">
        <f>L69</f>
        <v>0</v>
      </c>
    </row>
    <row r="70" spans="1:13" ht="30.75" customHeight="1" x14ac:dyDescent="0.25">
      <c r="A70" s="88" t="s">
        <v>99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98"/>
    </row>
    <row r="71" spans="1:13" ht="15.75" customHeight="1" x14ac:dyDescent="0.25">
      <c r="A71" s="17">
        <v>4</v>
      </c>
      <c r="B71" s="43" t="s">
        <v>29</v>
      </c>
      <c r="C71" s="26"/>
      <c r="D71" s="26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49.5" customHeight="1" x14ac:dyDescent="0.25">
      <c r="A72" s="29" t="s">
        <v>50</v>
      </c>
      <c r="B72" s="54" t="s">
        <v>60</v>
      </c>
      <c r="C72" s="50" t="s">
        <v>49</v>
      </c>
      <c r="D72" s="50" t="s">
        <v>61</v>
      </c>
      <c r="E72" s="28" t="s">
        <v>45</v>
      </c>
      <c r="F72" s="19">
        <v>100</v>
      </c>
      <c r="G72" s="19">
        <v>100</v>
      </c>
      <c r="H72" s="23" t="s">
        <v>45</v>
      </c>
      <c r="I72" s="19">
        <v>100</v>
      </c>
      <c r="J72" s="19">
        <v>100</v>
      </c>
      <c r="K72" s="23" t="s">
        <v>45</v>
      </c>
      <c r="L72" s="19" t="s">
        <v>45</v>
      </c>
      <c r="M72" s="19" t="s">
        <v>45</v>
      </c>
    </row>
    <row r="73" spans="1:13" ht="30.75" customHeight="1" x14ac:dyDescent="0.25">
      <c r="A73" s="92" t="s">
        <v>97</v>
      </c>
      <c r="B73" s="89"/>
      <c r="C73" s="89"/>
      <c r="D73" s="89"/>
      <c r="E73" s="90"/>
      <c r="F73" s="90"/>
      <c r="G73" s="90"/>
      <c r="H73" s="90"/>
      <c r="I73" s="90"/>
      <c r="J73" s="90"/>
      <c r="K73" s="90"/>
      <c r="L73" s="90"/>
      <c r="M73" s="91"/>
    </row>
    <row r="74" spans="1:13" ht="31.5" customHeight="1" x14ac:dyDescent="0.25">
      <c r="A74" s="93" t="s">
        <v>77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5"/>
    </row>
    <row r="75" spans="1:13" ht="20.25" customHeight="1" x14ac:dyDescent="0.25">
      <c r="A75" s="17">
        <v>1</v>
      </c>
      <c r="B75" s="26" t="s">
        <v>26</v>
      </c>
      <c r="C75" s="26"/>
      <c r="D75" s="26"/>
      <c r="E75" s="26"/>
      <c r="F75" s="26"/>
      <c r="G75" s="26"/>
      <c r="H75" s="17"/>
      <c r="I75" s="17"/>
      <c r="J75" s="17"/>
      <c r="K75" s="17"/>
      <c r="L75" s="17"/>
      <c r="M75" s="17"/>
    </row>
    <row r="76" spans="1:13" ht="214.5" customHeight="1" x14ac:dyDescent="0.25">
      <c r="A76" s="27" t="s">
        <v>43</v>
      </c>
      <c r="B76" s="53" t="s">
        <v>78</v>
      </c>
      <c r="C76" s="50" t="s">
        <v>57</v>
      </c>
      <c r="D76" s="50" t="s">
        <v>58</v>
      </c>
      <c r="E76" s="50" t="s">
        <v>45</v>
      </c>
      <c r="F76" s="55">
        <v>495000</v>
      </c>
      <c r="G76" s="55">
        <f>F76</f>
        <v>495000</v>
      </c>
      <c r="H76" s="44" t="str">
        <f>E76</f>
        <v>-</v>
      </c>
      <c r="I76" s="42">
        <f>F76</f>
        <v>495000</v>
      </c>
      <c r="J76" s="42">
        <f>G76</f>
        <v>495000</v>
      </c>
      <c r="K76" s="18" t="str">
        <f>H76</f>
        <v>-</v>
      </c>
      <c r="L76" s="24">
        <f>F76-I76</f>
        <v>0</v>
      </c>
      <c r="M76" s="18">
        <f>L76</f>
        <v>0</v>
      </c>
    </row>
    <row r="77" spans="1:13" ht="30.75" customHeight="1" x14ac:dyDescent="0.25">
      <c r="A77" s="96" t="s">
        <v>96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ht="16.5" customHeight="1" x14ac:dyDescent="0.25">
      <c r="A78" s="17">
        <v>2</v>
      </c>
      <c r="B78" s="26" t="s">
        <v>27</v>
      </c>
      <c r="C78" s="26"/>
      <c r="D78" s="26"/>
      <c r="E78" s="26"/>
      <c r="F78" s="26"/>
      <c r="G78" s="26"/>
      <c r="H78" s="17"/>
      <c r="I78" s="17"/>
      <c r="J78" s="17"/>
      <c r="K78" s="17"/>
      <c r="L78" s="17"/>
      <c r="M78" s="17"/>
    </row>
    <row r="79" spans="1:13" ht="150.75" customHeight="1" x14ac:dyDescent="0.25">
      <c r="A79" s="27" t="s">
        <v>47</v>
      </c>
      <c r="B79" s="54" t="s">
        <v>79</v>
      </c>
      <c r="C79" s="50" t="s">
        <v>54</v>
      </c>
      <c r="D79" s="50" t="s">
        <v>46</v>
      </c>
      <c r="E79" s="50" t="s">
        <v>45</v>
      </c>
      <c r="F79" s="50">
        <v>1</v>
      </c>
      <c r="G79" s="50">
        <v>1</v>
      </c>
      <c r="H79" s="28" t="str">
        <f>E79</f>
        <v>-</v>
      </c>
      <c r="I79" s="19">
        <f>F79</f>
        <v>1</v>
      </c>
      <c r="J79" s="19">
        <f>G79</f>
        <v>1</v>
      </c>
      <c r="K79" s="19" t="s">
        <v>45</v>
      </c>
      <c r="L79" s="19">
        <f>F79-I79</f>
        <v>0</v>
      </c>
      <c r="M79" s="19">
        <f>L79</f>
        <v>0</v>
      </c>
    </row>
    <row r="80" spans="1:13" ht="30.75" customHeight="1" x14ac:dyDescent="0.25">
      <c r="A80" s="96" t="s">
        <v>100</v>
      </c>
      <c r="B80" s="97"/>
      <c r="C80" s="97"/>
      <c r="D80" s="97"/>
      <c r="E80" s="97"/>
      <c r="F80" s="97"/>
      <c r="G80" s="97"/>
      <c r="H80" s="96"/>
      <c r="I80" s="96"/>
      <c r="J80" s="96"/>
      <c r="K80" s="96"/>
      <c r="L80" s="96"/>
      <c r="M80" s="96"/>
    </row>
    <row r="81" spans="1:17" ht="16.5" customHeight="1" x14ac:dyDescent="0.25">
      <c r="A81" s="17">
        <v>3</v>
      </c>
      <c r="B81" s="26" t="s">
        <v>28</v>
      </c>
      <c r="C81" s="26"/>
      <c r="D81" s="26"/>
      <c r="E81" s="26"/>
      <c r="F81" s="26"/>
      <c r="G81" s="26"/>
      <c r="H81" s="17"/>
      <c r="I81" s="17"/>
      <c r="J81" s="17"/>
      <c r="K81" s="17"/>
      <c r="L81" s="17"/>
      <c r="M81" s="17"/>
    </row>
    <row r="82" spans="1:17" ht="177.75" customHeight="1" x14ac:dyDescent="0.25">
      <c r="A82" s="29" t="s">
        <v>48</v>
      </c>
      <c r="B82" s="53" t="s">
        <v>80</v>
      </c>
      <c r="C82" s="50" t="s">
        <v>51</v>
      </c>
      <c r="D82" s="50" t="s">
        <v>59</v>
      </c>
      <c r="E82" s="50" t="s">
        <v>45</v>
      </c>
      <c r="F82" s="55">
        <v>495000</v>
      </c>
      <c r="G82" s="55">
        <f>F82</f>
        <v>495000</v>
      </c>
      <c r="H82" s="30" t="str">
        <f>E82</f>
        <v>-</v>
      </c>
      <c r="I82" s="24">
        <f>F82</f>
        <v>495000</v>
      </c>
      <c r="J82" s="24">
        <f>G82</f>
        <v>495000</v>
      </c>
      <c r="K82" s="24" t="str">
        <f>H82</f>
        <v>-</v>
      </c>
      <c r="L82" s="24">
        <f>F82-I82</f>
        <v>0</v>
      </c>
      <c r="M82" s="24">
        <f>L82</f>
        <v>0</v>
      </c>
    </row>
    <row r="83" spans="1:17" ht="30.75" customHeight="1" x14ac:dyDescent="0.25">
      <c r="A83" s="92" t="s">
        <v>101</v>
      </c>
      <c r="B83" s="89"/>
      <c r="C83" s="89"/>
      <c r="D83" s="89"/>
      <c r="E83" s="89"/>
      <c r="F83" s="89"/>
      <c r="G83" s="89"/>
      <c r="H83" s="90"/>
      <c r="I83" s="90"/>
      <c r="J83" s="90"/>
      <c r="K83" s="90"/>
      <c r="L83" s="90"/>
      <c r="M83" s="91"/>
    </row>
    <row r="84" spans="1:17" ht="15.75" customHeight="1" x14ac:dyDescent="0.25">
      <c r="A84" s="17">
        <v>4</v>
      </c>
      <c r="B84" s="43" t="s">
        <v>29</v>
      </c>
      <c r="C84" s="26"/>
      <c r="D84" s="26"/>
      <c r="E84" s="26"/>
      <c r="F84" s="26"/>
      <c r="G84" s="26"/>
      <c r="H84" s="17"/>
      <c r="I84" s="17"/>
      <c r="J84" s="17"/>
      <c r="K84" s="17"/>
      <c r="L84" s="17"/>
      <c r="M84" s="17"/>
    </row>
    <row r="85" spans="1:17" ht="81" customHeight="1" x14ac:dyDescent="0.25">
      <c r="A85" s="29" t="s">
        <v>50</v>
      </c>
      <c r="B85" s="54" t="s">
        <v>60</v>
      </c>
      <c r="C85" s="50" t="s">
        <v>49</v>
      </c>
      <c r="D85" s="50" t="s">
        <v>61</v>
      </c>
      <c r="E85" s="50" t="s">
        <v>45</v>
      </c>
      <c r="F85" s="50">
        <v>100</v>
      </c>
      <c r="G85" s="50">
        <v>100</v>
      </c>
      <c r="H85" s="50" t="s">
        <v>45</v>
      </c>
      <c r="I85" s="50">
        <v>100</v>
      </c>
      <c r="J85" s="50">
        <v>100</v>
      </c>
      <c r="K85" s="23" t="s">
        <v>45</v>
      </c>
      <c r="L85" s="19" t="s">
        <v>45</v>
      </c>
      <c r="M85" s="19" t="s">
        <v>45</v>
      </c>
      <c r="Q85" s="46"/>
    </row>
    <row r="86" spans="1:17" ht="30.75" customHeight="1" x14ac:dyDescent="0.25">
      <c r="A86" s="92" t="s">
        <v>95</v>
      </c>
      <c r="B86" s="89"/>
      <c r="C86" s="89"/>
      <c r="D86" s="89"/>
      <c r="E86" s="89"/>
      <c r="F86" s="89"/>
      <c r="G86" s="89"/>
      <c r="H86" s="90"/>
      <c r="I86" s="90"/>
      <c r="J86" s="90"/>
      <c r="K86" s="90"/>
      <c r="L86" s="90"/>
      <c r="M86" s="91"/>
    </row>
    <row r="87" spans="1:17" ht="16.5" customHeight="1" x14ac:dyDescent="0.25">
      <c r="A87" s="93" t="s">
        <v>84</v>
      </c>
      <c r="B87" s="94"/>
      <c r="C87" s="94"/>
      <c r="D87" s="94"/>
      <c r="E87" s="94"/>
      <c r="F87" s="95"/>
      <c r="G87" s="17"/>
      <c r="H87" s="17"/>
      <c r="I87" s="17"/>
      <c r="J87" s="17"/>
      <c r="K87" s="17"/>
      <c r="L87" s="17"/>
      <c r="M87" s="17"/>
    </row>
    <row r="88" spans="1:17" ht="15" customHeight="1" x14ac:dyDescent="0.25">
      <c r="A88" s="60">
        <v>1</v>
      </c>
      <c r="B88" s="60" t="s">
        <v>26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 spans="1:17" ht="86.25" customHeight="1" x14ac:dyDescent="0.25">
      <c r="A89" s="27" t="s">
        <v>43</v>
      </c>
      <c r="B89" s="53" t="s">
        <v>81</v>
      </c>
      <c r="C89" s="50" t="s">
        <v>57</v>
      </c>
      <c r="D89" s="50" t="s">
        <v>58</v>
      </c>
      <c r="E89" s="50" t="s">
        <v>45</v>
      </c>
      <c r="F89" s="55">
        <v>145704</v>
      </c>
      <c r="G89" s="55">
        <f>F89</f>
        <v>145704</v>
      </c>
      <c r="H89" s="50" t="s">
        <v>45</v>
      </c>
      <c r="I89" s="55">
        <v>145704</v>
      </c>
      <c r="J89" s="55">
        <f>I89</f>
        <v>145704</v>
      </c>
      <c r="K89" s="18" t="s">
        <v>45</v>
      </c>
      <c r="L89" s="24">
        <v>0</v>
      </c>
      <c r="M89" s="24">
        <v>0</v>
      </c>
    </row>
    <row r="90" spans="1:17" ht="30.75" customHeight="1" x14ac:dyDescent="0.25">
      <c r="A90" s="88" t="s">
        <v>95</v>
      </c>
      <c r="B90" s="89"/>
      <c r="C90" s="89"/>
      <c r="D90" s="89"/>
      <c r="E90" s="89"/>
      <c r="F90" s="89"/>
      <c r="G90" s="89"/>
      <c r="H90" s="90"/>
      <c r="I90" s="90"/>
      <c r="J90" s="90"/>
      <c r="K90" s="90"/>
      <c r="L90" s="90"/>
      <c r="M90" s="91"/>
    </row>
    <row r="91" spans="1:17" ht="15" customHeight="1" x14ac:dyDescent="0.25">
      <c r="A91" s="26">
        <v>2</v>
      </c>
      <c r="B91" s="26" t="s">
        <v>27</v>
      </c>
      <c r="C91" s="26"/>
      <c r="D91" s="26"/>
      <c r="E91" s="26"/>
      <c r="F91" s="26"/>
      <c r="G91" s="26"/>
      <c r="H91" s="17"/>
      <c r="I91" s="17"/>
      <c r="J91" s="17"/>
      <c r="K91" s="17"/>
      <c r="L91" s="17"/>
      <c r="M91" s="17"/>
    </row>
    <row r="92" spans="1:17" ht="69" customHeight="1" x14ac:dyDescent="0.25">
      <c r="A92" s="27" t="s">
        <v>47</v>
      </c>
      <c r="B92" s="53" t="s">
        <v>82</v>
      </c>
      <c r="C92" s="50" t="s">
        <v>54</v>
      </c>
      <c r="D92" s="50" t="s">
        <v>46</v>
      </c>
      <c r="E92" s="50" t="s">
        <v>45</v>
      </c>
      <c r="F92" s="50">
        <v>1</v>
      </c>
      <c r="G92" s="50">
        <f>F92</f>
        <v>1</v>
      </c>
      <c r="H92" s="50" t="s">
        <v>45</v>
      </c>
      <c r="I92" s="50">
        <v>1</v>
      </c>
      <c r="J92" s="50">
        <v>1</v>
      </c>
      <c r="K92" s="17" t="s">
        <v>45</v>
      </c>
      <c r="L92" s="17">
        <v>0</v>
      </c>
      <c r="M92" s="17">
        <v>0</v>
      </c>
    </row>
    <row r="93" spans="1:17" ht="30.75" customHeight="1" x14ac:dyDescent="0.25">
      <c r="A93" s="88" t="s">
        <v>104</v>
      </c>
      <c r="B93" s="89"/>
      <c r="C93" s="89"/>
      <c r="D93" s="89"/>
      <c r="E93" s="89"/>
      <c r="F93" s="89"/>
      <c r="G93" s="89"/>
      <c r="H93" s="90"/>
      <c r="I93" s="90"/>
      <c r="J93" s="90"/>
      <c r="K93" s="90"/>
      <c r="L93" s="90"/>
      <c r="M93" s="91"/>
    </row>
    <row r="94" spans="1:17" ht="17.25" customHeight="1" x14ac:dyDescent="0.25">
      <c r="A94" s="17">
        <v>3</v>
      </c>
      <c r="B94" s="26" t="s">
        <v>28</v>
      </c>
      <c r="C94" s="26"/>
      <c r="D94" s="26"/>
      <c r="E94" s="26"/>
      <c r="F94" s="26"/>
      <c r="G94" s="26"/>
      <c r="H94" s="17"/>
      <c r="I94" s="17"/>
      <c r="J94" s="17"/>
      <c r="K94" s="17"/>
      <c r="L94" s="17"/>
      <c r="M94" s="17"/>
    </row>
    <row r="95" spans="1:17" ht="71.25" customHeight="1" x14ac:dyDescent="0.25">
      <c r="A95" s="29" t="s">
        <v>48</v>
      </c>
      <c r="B95" s="53" t="s">
        <v>83</v>
      </c>
      <c r="C95" s="50" t="s">
        <v>51</v>
      </c>
      <c r="D95" s="50" t="s">
        <v>59</v>
      </c>
      <c r="E95" s="50" t="s">
        <v>45</v>
      </c>
      <c r="F95" s="55">
        <v>145704</v>
      </c>
      <c r="G95" s="55">
        <f>F95</f>
        <v>145704</v>
      </c>
      <c r="H95" s="50" t="s">
        <v>45</v>
      </c>
      <c r="I95" s="55">
        <v>145704</v>
      </c>
      <c r="J95" s="55">
        <f>I95</f>
        <v>145704</v>
      </c>
      <c r="K95" s="19" t="s">
        <v>45</v>
      </c>
      <c r="L95" s="24">
        <v>0</v>
      </c>
      <c r="M95" s="24">
        <v>0</v>
      </c>
      <c r="Q95" s="1" t="s">
        <v>102</v>
      </c>
    </row>
    <row r="96" spans="1:17" ht="30.75" customHeight="1" x14ac:dyDescent="0.25">
      <c r="A96" s="92" t="s">
        <v>103</v>
      </c>
      <c r="B96" s="89"/>
      <c r="C96" s="89"/>
      <c r="D96" s="89"/>
      <c r="E96" s="89"/>
      <c r="F96" s="89"/>
      <c r="G96" s="89"/>
      <c r="H96" s="90"/>
      <c r="I96" s="90"/>
      <c r="J96" s="90"/>
      <c r="K96" s="90"/>
      <c r="L96" s="90"/>
      <c r="M96" s="91"/>
    </row>
    <row r="97" spans="1:13" ht="15.75" customHeight="1" x14ac:dyDescent="0.25">
      <c r="A97" s="17">
        <v>4</v>
      </c>
      <c r="B97" s="43" t="s">
        <v>29</v>
      </c>
      <c r="C97" s="26"/>
      <c r="D97" s="26"/>
      <c r="E97" s="26"/>
      <c r="F97" s="26"/>
      <c r="G97" s="26"/>
      <c r="H97" s="17"/>
      <c r="I97" s="17"/>
      <c r="J97" s="17"/>
      <c r="K97" s="17"/>
      <c r="L97" s="17"/>
      <c r="M97" s="17"/>
    </row>
    <row r="98" spans="1:13" ht="94.5" customHeight="1" x14ac:dyDescent="0.25">
      <c r="A98" s="29" t="s">
        <v>50</v>
      </c>
      <c r="B98" s="54" t="s">
        <v>60</v>
      </c>
      <c r="C98" s="50" t="s">
        <v>49</v>
      </c>
      <c r="D98" s="50" t="s">
        <v>61</v>
      </c>
      <c r="E98" s="50" t="s">
        <v>45</v>
      </c>
      <c r="F98" s="50">
        <v>100</v>
      </c>
      <c r="G98" s="50">
        <v>100</v>
      </c>
      <c r="H98" s="50" t="s">
        <v>45</v>
      </c>
      <c r="I98" s="50">
        <v>100</v>
      </c>
      <c r="J98" s="50">
        <v>100</v>
      </c>
      <c r="K98" s="23" t="s">
        <v>45</v>
      </c>
      <c r="L98" s="19" t="s">
        <v>45</v>
      </c>
      <c r="M98" s="19" t="s">
        <v>45</v>
      </c>
    </row>
    <row r="99" spans="1:13" ht="35.25" customHeight="1" x14ac:dyDescent="0.25">
      <c r="A99" s="92" t="s">
        <v>94</v>
      </c>
      <c r="B99" s="89"/>
      <c r="C99" s="89"/>
      <c r="D99" s="89"/>
      <c r="E99" s="89"/>
      <c r="F99" s="89"/>
      <c r="G99" s="89"/>
      <c r="H99" s="90"/>
      <c r="I99" s="90"/>
      <c r="J99" s="90"/>
      <c r="K99" s="90"/>
      <c r="L99" s="90"/>
      <c r="M99" s="91"/>
    </row>
    <row r="100" spans="1:13" ht="19.5" customHeight="1" x14ac:dyDescent="0.25">
      <c r="A100" s="93" t="s">
        <v>85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5"/>
    </row>
    <row r="101" spans="1:13" ht="19.5" customHeight="1" x14ac:dyDescent="0.25">
      <c r="A101" s="26">
        <v>1</v>
      </c>
      <c r="B101" s="26" t="s">
        <v>26</v>
      </c>
      <c r="C101" s="26"/>
      <c r="D101" s="26"/>
      <c r="E101" s="26"/>
      <c r="F101" s="26"/>
      <c r="G101" s="26"/>
      <c r="H101" s="17"/>
      <c r="I101" s="17"/>
      <c r="J101" s="17"/>
      <c r="K101" s="17"/>
      <c r="L101" s="17"/>
      <c r="M101" s="17"/>
    </row>
    <row r="102" spans="1:13" ht="128.25" customHeight="1" x14ac:dyDescent="0.25">
      <c r="A102" s="27" t="s">
        <v>43</v>
      </c>
      <c r="B102" s="53" t="s">
        <v>86</v>
      </c>
      <c r="C102" s="50" t="s">
        <v>57</v>
      </c>
      <c r="D102" s="50" t="s">
        <v>58</v>
      </c>
      <c r="E102" s="50" t="s">
        <v>45</v>
      </c>
      <c r="F102" s="55">
        <v>19806</v>
      </c>
      <c r="G102" s="55">
        <f>F102</f>
        <v>19806</v>
      </c>
      <c r="H102" s="50" t="s">
        <v>45</v>
      </c>
      <c r="I102" s="55">
        <v>19806</v>
      </c>
      <c r="J102" s="55">
        <f>I102</f>
        <v>19806</v>
      </c>
      <c r="K102" s="18" t="s">
        <v>45</v>
      </c>
      <c r="L102" s="24">
        <v>0</v>
      </c>
      <c r="M102" s="24">
        <v>0</v>
      </c>
    </row>
    <row r="103" spans="1:13" ht="34.5" customHeight="1" x14ac:dyDescent="0.25">
      <c r="A103" s="92" t="s">
        <v>93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1"/>
    </row>
    <row r="104" spans="1:13" ht="21.75" customHeight="1" x14ac:dyDescent="0.25">
      <c r="A104" s="26">
        <v>2</v>
      </c>
      <c r="B104" s="26" t="s">
        <v>27</v>
      </c>
      <c r="C104" s="26"/>
      <c r="D104" s="26"/>
      <c r="E104" s="26"/>
      <c r="F104" s="26"/>
      <c r="G104" s="26"/>
      <c r="H104" s="17"/>
      <c r="I104" s="17"/>
      <c r="J104" s="17"/>
      <c r="K104" s="17"/>
      <c r="L104" s="17"/>
      <c r="M104" s="17"/>
    </row>
    <row r="105" spans="1:13" ht="113.25" customHeight="1" x14ac:dyDescent="0.25">
      <c r="A105" s="27" t="s">
        <v>47</v>
      </c>
      <c r="B105" s="53" t="s">
        <v>87</v>
      </c>
      <c r="C105" s="50" t="s">
        <v>54</v>
      </c>
      <c r="D105" s="50" t="s">
        <v>46</v>
      </c>
      <c r="E105" s="50" t="s">
        <v>45</v>
      </c>
      <c r="F105" s="50">
        <v>1</v>
      </c>
      <c r="G105" s="50">
        <f>F105</f>
        <v>1</v>
      </c>
      <c r="H105" s="50" t="s">
        <v>45</v>
      </c>
      <c r="I105" s="50">
        <v>1</v>
      </c>
      <c r="J105" s="50">
        <v>1</v>
      </c>
      <c r="K105" s="17" t="s">
        <v>45</v>
      </c>
      <c r="L105" s="17">
        <v>0</v>
      </c>
      <c r="M105" s="17">
        <v>0</v>
      </c>
    </row>
    <row r="106" spans="1:13" ht="34.5" customHeight="1" x14ac:dyDescent="0.25">
      <c r="A106" s="88" t="s">
        <v>93</v>
      </c>
      <c r="B106" s="89"/>
      <c r="C106" s="89"/>
      <c r="D106" s="89"/>
      <c r="E106" s="89"/>
      <c r="F106" s="89"/>
      <c r="G106" s="89"/>
      <c r="H106" s="90"/>
      <c r="I106" s="90"/>
      <c r="J106" s="90"/>
      <c r="K106" s="90"/>
      <c r="L106" s="90"/>
      <c r="M106" s="91"/>
    </row>
    <row r="107" spans="1:13" ht="18.75" customHeight="1" x14ac:dyDescent="0.25">
      <c r="A107" s="17">
        <v>3</v>
      </c>
      <c r="B107" s="26" t="s">
        <v>28</v>
      </c>
      <c r="C107" s="26"/>
      <c r="D107" s="26"/>
      <c r="E107" s="26"/>
      <c r="F107" s="26"/>
      <c r="G107" s="26"/>
      <c r="H107" s="17"/>
      <c r="I107" s="17"/>
      <c r="J107" s="17"/>
      <c r="K107" s="17"/>
      <c r="L107" s="17"/>
      <c r="M107" s="17"/>
    </row>
    <row r="108" spans="1:13" ht="124.5" customHeight="1" x14ac:dyDescent="0.25">
      <c r="A108" s="29" t="s">
        <v>48</v>
      </c>
      <c r="B108" s="53" t="s">
        <v>88</v>
      </c>
      <c r="C108" s="50" t="s">
        <v>51</v>
      </c>
      <c r="D108" s="50" t="s">
        <v>59</v>
      </c>
      <c r="E108" s="50" t="s">
        <v>45</v>
      </c>
      <c r="F108" s="55">
        <v>19806</v>
      </c>
      <c r="G108" s="55">
        <f>F108</f>
        <v>19806</v>
      </c>
      <c r="H108" s="50" t="s">
        <v>45</v>
      </c>
      <c r="I108" s="55">
        <v>19806</v>
      </c>
      <c r="J108" s="55">
        <f>I108</f>
        <v>19806</v>
      </c>
      <c r="K108" s="19" t="s">
        <v>45</v>
      </c>
      <c r="L108" s="24">
        <v>0</v>
      </c>
      <c r="M108" s="24">
        <v>0</v>
      </c>
    </row>
    <row r="109" spans="1:13" ht="34.5" customHeight="1" x14ac:dyDescent="0.25">
      <c r="A109" s="92" t="s">
        <v>92</v>
      </c>
      <c r="B109" s="89"/>
      <c r="C109" s="89"/>
      <c r="D109" s="89"/>
      <c r="E109" s="89"/>
      <c r="F109" s="89"/>
      <c r="G109" s="89"/>
      <c r="H109" s="90"/>
      <c r="I109" s="90"/>
      <c r="J109" s="90"/>
      <c r="K109" s="90"/>
      <c r="L109" s="90"/>
      <c r="M109" s="91"/>
    </row>
    <row r="110" spans="1:13" ht="24.75" customHeight="1" x14ac:dyDescent="0.25">
      <c r="A110" s="17">
        <v>4</v>
      </c>
      <c r="B110" s="43" t="s">
        <v>29</v>
      </c>
      <c r="C110" s="26"/>
      <c r="D110" s="26"/>
      <c r="E110" s="26"/>
      <c r="F110" s="26"/>
      <c r="G110" s="26"/>
      <c r="H110" s="17"/>
      <c r="I110" s="17"/>
      <c r="J110" s="17"/>
      <c r="K110" s="17"/>
      <c r="L110" s="17"/>
      <c r="M110" s="17"/>
    </row>
    <row r="111" spans="1:13" ht="56.25" customHeight="1" x14ac:dyDescent="0.25">
      <c r="A111" s="29" t="s">
        <v>50</v>
      </c>
      <c r="B111" s="54" t="s">
        <v>60</v>
      </c>
      <c r="C111" s="50" t="s">
        <v>49</v>
      </c>
      <c r="D111" s="50" t="s">
        <v>61</v>
      </c>
      <c r="E111" s="50" t="s">
        <v>45</v>
      </c>
      <c r="F111" s="50">
        <v>100</v>
      </c>
      <c r="G111" s="50">
        <v>100</v>
      </c>
      <c r="H111" s="50" t="s">
        <v>45</v>
      </c>
      <c r="I111" s="50">
        <v>100</v>
      </c>
      <c r="J111" s="50">
        <v>100</v>
      </c>
      <c r="K111" s="23" t="s">
        <v>45</v>
      </c>
      <c r="L111" s="19" t="s">
        <v>45</v>
      </c>
      <c r="M111" s="19" t="s">
        <v>45</v>
      </c>
    </row>
    <row r="112" spans="1:13" ht="39.75" customHeight="1" x14ac:dyDescent="0.25">
      <c r="A112" s="85" t="s">
        <v>91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</row>
    <row r="113" spans="1:13" ht="7.5" customHeight="1" x14ac:dyDescent="0.25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</row>
    <row r="114" spans="1:13" ht="36.75" customHeight="1" x14ac:dyDescent="0.25">
      <c r="A114" s="87" t="s">
        <v>105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1:13" ht="6.75" hidden="1" customHeight="1" x14ac:dyDescent="0.25">
      <c r="A115" s="86" t="s">
        <v>30</v>
      </c>
      <c r="B115" s="86"/>
      <c r="C115" s="86"/>
      <c r="D115" s="86"/>
    </row>
    <row r="116" spans="1:13" ht="19.5" customHeight="1" x14ac:dyDescent="0.25">
      <c r="A116" s="9" t="s">
        <v>42</v>
      </c>
      <c r="B116" s="9"/>
      <c r="C116" s="9"/>
      <c r="D116" s="9"/>
    </row>
    <row r="117" spans="1:13" ht="15.75" customHeight="1" x14ac:dyDescent="0.25">
      <c r="A117" s="80" t="s">
        <v>40</v>
      </c>
      <c r="B117" s="80"/>
      <c r="C117" s="80"/>
      <c r="D117" s="80"/>
      <c r="E117" s="80"/>
    </row>
    <row r="118" spans="1:13" x14ac:dyDescent="0.25">
      <c r="A118" s="80"/>
      <c r="B118" s="80"/>
      <c r="C118" s="80"/>
      <c r="D118" s="80"/>
      <c r="E118" s="80"/>
      <c r="G118" s="81"/>
      <c r="H118" s="81"/>
      <c r="J118" s="81" t="s">
        <v>52</v>
      </c>
      <c r="K118" s="81"/>
      <c r="L118" s="81"/>
      <c r="M118" s="81"/>
    </row>
    <row r="119" spans="1:13" ht="15.75" customHeight="1" x14ac:dyDescent="0.25">
      <c r="A119" s="10"/>
      <c r="B119" s="10"/>
      <c r="C119" s="10"/>
      <c r="D119" s="10"/>
      <c r="E119" s="10"/>
      <c r="J119" s="82" t="s">
        <v>31</v>
      </c>
      <c r="K119" s="82"/>
      <c r="L119" s="82"/>
      <c r="M119" s="82"/>
    </row>
    <row r="120" spans="1:13" ht="43.5" customHeight="1" x14ac:dyDescent="0.25">
      <c r="A120" s="80" t="s">
        <v>41</v>
      </c>
      <c r="B120" s="80"/>
      <c r="C120" s="80"/>
      <c r="D120" s="80"/>
      <c r="E120" s="80"/>
      <c r="G120" s="81"/>
      <c r="H120" s="81"/>
      <c r="J120" s="81" t="s">
        <v>53</v>
      </c>
      <c r="K120" s="81"/>
      <c r="L120" s="81"/>
      <c r="M120" s="81"/>
    </row>
    <row r="121" spans="1:13" ht="15.75" customHeight="1" x14ac:dyDescent="0.25">
      <c r="A121" s="80"/>
      <c r="B121" s="80"/>
      <c r="C121" s="80"/>
      <c r="D121" s="80"/>
      <c r="E121" s="80"/>
      <c r="J121" s="82" t="s">
        <v>31</v>
      </c>
      <c r="K121" s="82"/>
      <c r="L121" s="82"/>
      <c r="M121" s="82"/>
    </row>
  </sheetData>
  <mergeCells count="81">
    <mergeCell ref="B27:M27"/>
    <mergeCell ref="B38:D38"/>
    <mergeCell ref="A48:M48"/>
    <mergeCell ref="A61:J61"/>
    <mergeCell ref="A74:M74"/>
    <mergeCell ref="A30:C30"/>
    <mergeCell ref="A32:A33"/>
    <mergeCell ref="A80:M80"/>
    <mergeCell ref="A83:M83"/>
    <mergeCell ref="A87:F87"/>
    <mergeCell ref="A86:M86"/>
    <mergeCell ref="A54:M54"/>
    <mergeCell ref="A57:M57"/>
    <mergeCell ref="A60:M60"/>
    <mergeCell ref="A64:M64"/>
    <mergeCell ref="A67:M67"/>
    <mergeCell ref="A70:M70"/>
    <mergeCell ref="A73:M73"/>
    <mergeCell ref="A77:M77"/>
    <mergeCell ref="J119:M119"/>
    <mergeCell ref="A117:E118"/>
    <mergeCell ref="G118:H118"/>
    <mergeCell ref="A114:M114"/>
    <mergeCell ref="A90:M90"/>
    <mergeCell ref="A93:M93"/>
    <mergeCell ref="A96:M96"/>
    <mergeCell ref="A103:M103"/>
    <mergeCell ref="A106:M106"/>
    <mergeCell ref="A109:M109"/>
    <mergeCell ref="A100:M100"/>
    <mergeCell ref="A99:M99"/>
    <mergeCell ref="A120:E121"/>
    <mergeCell ref="G120:H120"/>
    <mergeCell ref="J120:M120"/>
    <mergeCell ref="J121:M121"/>
    <mergeCell ref="A41:M41"/>
    <mergeCell ref="A45:A46"/>
    <mergeCell ref="B45:B46"/>
    <mergeCell ref="C45:C46"/>
    <mergeCell ref="D45:D46"/>
    <mergeCell ref="J118:M118"/>
    <mergeCell ref="E45:G45"/>
    <mergeCell ref="H45:J45"/>
    <mergeCell ref="K45:M45"/>
    <mergeCell ref="A51:M51"/>
    <mergeCell ref="A112:M112"/>
    <mergeCell ref="A115:D115"/>
    <mergeCell ref="U32:W32"/>
    <mergeCell ref="X32:Z32"/>
    <mergeCell ref="B34:D34"/>
    <mergeCell ref="B35:D35"/>
    <mergeCell ref="B40:D40"/>
    <mergeCell ref="B36:D36"/>
    <mergeCell ref="B37:D37"/>
    <mergeCell ref="B39:D39"/>
    <mergeCell ref="R32:T32"/>
    <mergeCell ref="K32:M32"/>
    <mergeCell ref="B32:D33"/>
    <mergeCell ref="E32:G32"/>
    <mergeCell ref="H32:J32"/>
    <mergeCell ref="B23:M23"/>
    <mergeCell ref="B24:M24"/>
    <mergeCell ref="B25:M25"/>
    <mergeCell ref="B26:M26"/>
    <mergeCell ref="A13:M13"/>
    <mergeCell ref="B15:M15"/>
    <mergeCell ref="B16:M16"/>
    <mergeCell ref="B22:M22"/>
    <mergeCell ref="A19:M19"/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</mergeCells>
  <pageMargins left="0.15748031496062992" right="0.15748031496062992" top="0.35433070866141736" bottom="0.31496062992125984" header="0.31496062992125984" footer="0.31496062992125984"/>
  <pageSetup paperSize="9" scale="82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2020</vt:lpstr>
      <vt:lpstr>'звіт 2020'!_GoBack</vt:lpstr>
      <vt:lpstr>'звіт 2020'!Область_печати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2021-01-11T10:34:40Z</cp:lastPrinted>
  <dcterms:created xsi:type="dcterms:W3CDTF">2019-12-10T09:03:59Z</dcterms:created>
  <dcterms:modified xsi:type="dcterms:W3CDTF">2021-01-11T10:36:33Z</dcterms:modified>
</cp:coreProperties>
</file>