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Первинна медична допомога" sheetId="4" r:id="rId1"/>
  </sheets>
  <definedNames>
    <definedName name="_xlnm.Print_Area" localSheetId="0">'Первинна медична допомога'!$A$1:$P$103</definedName>
  </definedNames>
  <calcPr calcId="125725" refMode="R1C1"/>
</workbook>
</file>

<file path=xl/calcChain.xml><?xml version="1.0" encoding="utf-8"?>
<calcChain xmlns="http://schemas.openxmlformats.org/spreadsheetml/2006/main">
  <c r="M46" i="4"/>
  <c r="M52"/>
  <c r="I35"/>
  <c r="M62"/>
  <c r="M59"/>
  <c r="M71"/>
  <c r="K37" l="1"/>
  <c r="M36"/>
  <c r="M61" l="1"/>
  <c r="M60"/>
  <c r="M35"/>
  <c r="I37" l="1"/>
  <c r="M37" s="1"/>
</calcChain>
</file>

<file path=xl/sharedStrings.xml><?xml version="1.0" encoding="utf-8"?>
<sst xmlns="http://schemas.openxmlformats.org/spreadsheetml/2006/main" count="173" uniqueCount="124">
  <si>
    <t>ЗАТВЕРДЖЕНО</t>
  </si>
  <si>
    <t xml:space="preserve">Паспорт </t>
  </si>
  <si>
    <t>№ з/п</t>
  </si>
  <si>
    <t>тис.гривень</t>
  </si>
  <si>
    <t>Разом</t>
  </si>
  <si>
    <t>Усього</t>
  </si>
  <si>
    <t>Показники</t>
  </si>
  <si>
    <t>Одиниця виміру</t>
  </si>
  <si>
    <t>Джерело інформації</t>
  </si>
  <si>
    <t>Затрат</t>
  </si>
  <si>
    <t>1.1</t>
  </si>
  <si>
    <t>2</t>
  </si>
  <si>
    <t>Продукту</t>
  </si>
  <si>
    <t>3</t>
  </si>
  <si>
    <t>Ефективності</t>
  </si>
  <si>
    <t>Якості</t>
  </si>
  <si>
    <t>Код</t>
  </si>
  <si>
    <t>КПКВК</t>
  </si>
  <si>
    <t>КФКВК</t>
  </si>
  <si>
    <t>7. Обсяги фінансування міської програми у розрізі завдань та заходів</t>
  </si>
  <si>
    <t>Значення показників</t>
  </si>
  <si>
    <t>9. Джерела фінансування інвестиційних проектів</t>
  </si>
  <si>
    <t>Найменування джерел надходжень</t>
  </si>
  <si>
    <t>Касові видатки станом на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</si>
  <si>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</si>
  <si>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</si>
  <si>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t>Пояснення, що характеризують джерела фінансування</t>
  </si>
  <si>
    <t>01 січня звітного періоду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</si>
  <si>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</si>
  <si>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</si>
  <si>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</si>
  <si>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</si>
  <si>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</si>
  <si>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</si>
  <si>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</si>
  <si>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</si>
  <si>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__________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</si>
  <si>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</si>
  <si>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9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</si>
  <si>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</si>
  <si>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ПОГОДЖЕНО:</t>
  </si>
  <si>
    <t>Завдання та заходи міської програми</t>
  </si>
  <si>
    <t xml:space="preserve">   Загальний        фонд</t>
  </si>
  <si>
    <t xml:space="preserve"> Спеціальний фонд</t>
  </si>
  <si>
    <t xml:space="preserve">5. Підстави для виконання міської програми: </t>
  </si>
  <si>
    <t>8. Результативні показники міської програми у розрізі завдань:</t>
  </si>
  <si>
    <t xml:space="preserve">        </t>
  </si>
  <si>
    <t>Наказ Відділу охорони здоров'я ММР ЗО</t>
  </si>
  <si>
    <t xml:space="preserve">Начальник фінансового управління                                                 </t>
  </si>
  <si>
    <t xml:space="preserve">                                                                                                                            (підпис)                        (ініціали та прізвище)         </t>
  </si>
  <si>
    <t>(КПКВК МБ)                  (найменування головного розпорядника)</t>
  </si>
  <si>
    <r>
      <t>1.__</t>
    </r>
    <r>
      <rPr>
        <u/>
        <sz val="12"/>
        <rFont val="Times New Roman"/>
        <family val="1"/>
        <charset val="204"/>
      </rPr>
      <t xml:space="preserve">0700000  </t>
    </r>
    <r>
      <rPr>
        <sz val="12"/>
        <rFont val="Times New Roman"/>
        <family val="1"/>
        <charset val="204"/>
      </rPr>
      <t xml:space="preserve">__            </t>
    </r>
    <r>
      <rPr>
        <u/>
        <sz val="12"/>
        <rFont val="Times New Roman"/>
        <family val="1"/>
        <charset val="204"/>
      </rPr>
      <t xml:space="preserve">Відділ охорони здоров’я Мелітопольської міської ради </t>
    </r>
  </si>
  <si>
    <t>(КПКВК МБ)    КФКВК              (найменування міської програми)</t>
  </si>
  <si>
    <t>КПКВК МБ</t>
  </si>
  <si>
    <t xml:space="preserve">Начальник відділу охорони </t>
  </si>
  <si>
    <t xml:space="preserve">(КПКВК МБ)                 (найменування відповідального виконавця)           </t>
  </si>
  <si>
    <r>
      <t>2.</t>
    </r>
    <r>
      <rPr>
        <u/>
        <sz val="12"/>
        <rFont val="Times New Roman"/>
        <family val="1"/>
        <charset val="204"/>
      </rPr>
      <t xml:space="preserve">_0710000  </t>
    </r>
    <r>
      <rPr>
        <sz val="12"/>
        <rFont val="Times New Roman"/>
        <family val="1"/>
        <charset val="204"/>
      </rPr>
      <t>__</t>
    </r>
    <r>
      <rPr>
        <u/>
        <sz val="12"/>
        <rFont val="Times New Roman"/>
        <family val="1"/>
        <charset val="204"/>
      </rPr>
      <t xml:space="preserve">                КНП "ЦПМСД №2" ММР ЗО</t>
    </r>
    <r>
      <rPr>
        <sz val="12"/>
        <rFont val="Times New Roman"/>
        <family val="1"/>
        <charset val="204"/>
      </rPr>
      <t>___</t>
    </r>
  </si>
  <si>
    <t>0712111</t>
  </si>
  <si>
    <t>1.2</t>
  </si>
  <si>
    <t>1.3</t>
  </si>
  <si>
    <t>0725</t>
  </si>
  <si>
    <t>міської програми на  2019 рік</t>
  </si>
  <si>
    <r>
      <t xml:space="preserve">3.  0712111          0725                  </t>
    </r>
    <r>
      <rPr>
        <u/>
        <sz val="12"/>
        <rFont val="Times New Roman"/>
        <family val="1"/>
        <charset val="204"/>
      </rPr>
      <t>"Фінансова підтримка закладів охорони здоров</t>
    </r>
    <r>
      <rPr>
        <u/>
        <sz val="12"/>
        <rFont val="Calibri"/>
        <family val="2"/>
        <charset val="204"/>
      </rPr>
      <t>'</t>
    </r>
    <r>
      <rPr>
        <u/>
        <sz val="12"/>
        <rFont val="Times New Roman"/>
        <family val="1"/>
        <charset val="204"/>
      </rPr>
      <t>я, що надають первинну медичну допомогу "</t>
    </r>
  </si>
  <si>
    <t>Завдання 1 Забезпечення своєчасної оплати спожитих енергоносіїв</t>
  </si>
  <si>
    <t>Оплата теплопостачання</t>
  </si>
  <si>
    <t>план використання</t>
  </si>
  <si>
    <t>Оплата електроенергії</t>
  </si>
  <si>
    <t>1.4</t>
  </si>
  <si>
    <t>Оплата природного газу</t>
  </si>
  <si>
    <t xml:space="preserve"> Гкал</t>
  </si>
  <si>
    <t>розрахунок</t>
  </si>
  <si>
    <t>м3</t>
  </si>
  <si>
    <t>Оплата водопостачання та водовідведення</t>
  </si>
  <si>
    <t>Утримання будівель, споруд та приміщень шляхом безперебійного забезпечення енергоносіями</t>
  </si>
  <si>
    <t>%</t>
  </si>
  <si>
    <t xml:space="preserve"> грн.</t>
  </si>
  <si>
    <t>Мелітопольської міської ради Запорізької області                                          __________              ___ЧАБАН Я.____________</t>
  </si>
  <si>
    <t xml:space="preserve">Кількість теплової енергії у натуральних показниках </t>
  </si>
  <si>
    <t>договір про послуги з постачання тепл.енерг.</t>
  </si>
  <si>
    <t>Кіловат-годин</t>
  </si>
  <si>
    <t>тис.грн.</t>
  </si>
  <si>
    <t>тис. грн.</t>
  </si>
  <si>
    <t>Оплата  за вивіз сміття</t>
  </si>
  <si>
    <t>Кількість  електроенергії у натуральних показниках</t>
  </si>
  <si>
    <t>Кількість  водопостачання та водовідведення у натуральних показниках</t>
  </si>
  <si>
    <t>Кількість  газу у натуральних показниках</t>
  </si>
  <si>
    <t>Кількість  сміття у натуральних показниках</t>
  </si>
  <si>
    <t>Середня вартість 1 м3 водопостачання та водовідведення м</t>
  </si>
  <si>
    <t>Середня вартість 1м3  природного газу</t>
  </si>
  <si>
    <t>Середня вартість 1кіловат-годин електроенергії</t>
  </si>
  <si>
    <t>Середня вартість 1 гкал.</t>
  </si>
  <si>
    <t>Середня вартість 1м3  сміття</t>
  </si>
  <si>
    <t xml:space="preserve">  </t>
  </si>
  <si>
    <t>3.1</t>
  </si>
  <si>
    <t>3.2</t>
  </si>
  <si>
    <t>3.3</t>
  </si>
  <si>
    <t>3.4</t>
  </si>
  <si>
    <t>3.5</t>
  </si>
  <si>
    <t>2.1</t>
  </si>
  <si>
    <t>2.2</t>
  </si>
  <si>
    <t>2.3</t>
  </si>
  <si>
    <t>2.4</t>
  </si>
  <si>
    <t>2.5</t>
  </si>
  <si>
    <t>1.5</t>
  </si>
  <si>
    <t>договір про послуги з постачання</t>
  </si>
  <si>
    <t xml:space="preserve">договір про послуги з постачання </t>
  </si>
  <si>
    <t>договір про послуги з постачання електро.енерг.</t>
  </si>
  <si>
    <t xml:space="preserve">договір про послуги з газо постачання </t>
  </si>
  <si>
    <t>договір про послуги з вивезення ТПВ</t>
  </si>
  <si>
    <t xml:space="preserve"> Закон України «Про місцеве  самоврядування в Україні», Бюджетний кодекс України, рішення 45 сесії Мелітопольської міської ради VIІ скликання від 07.12.2018 №4/4 "Про міський бюджет на 2019 рік" зі змінами , рішення 45 сесії Мелітопольської міської ради VIІ скликання від 07.12.2018 № 3/9 "Про затвердження міської програми "Фінансова підтримка закладів охорони здоров'я, що надають первинну медичну допомогу " зі змінами</t>
  </si>
  <si>
    <t>Завдання 2 Проведення капітального ремонту приміщень амбулаторії загальної практики-сімейної медицини КНП "Центр первинної медико-санітарної домоги №2" ММР ЗО</t>
  </si>
  <si>
    <t>гривень</t>
  </si>
  <si>
    <t>4.1</t>
  </si>
  <si>
    <t xml:space="preserve">кв. м. </t>
  </si>
  <si>
    <t>звітність установи</t>
  </si>
  <si>
    <t xml:space="preserve">Кількість кв.м. відремонтованої площі </t>
  </si>
  <si>
    <t>Вартість кв.м.</t>
  </si>
  <si>
    <t>Обсяг видатків на капітальний ремонт</t>
  </si>
  <si>
    <t>Відсоток введення в експлуатацію відремонтованої площі</t>
  </si>
  <si>
    <r>
      <t>6. Мета програми: створення умов для безперебійного постачання енергоносіями будівель, споруд та приміщень в яких розташовані комунальні заклади охорони здоров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я, що надають первинну медичну допомогута створення необхідних умов пацієнтам, відвідувачам і громадянам міста для зрусного перебування на території амбулаторій загальної практики-сімейної медицини.</t>
    </r>
  </si>
  <si>
    <t xml:space="preserve"> здоров'я Мелітопольської міської ради Запорізької області                                                                    САПРИКІНА Л.</t>
  </si>
  <si>
    <t xml:space="preserve">                                                                                                                                                                                   (підпис)                          (ініціали та прізвище)</t>
  </si>
  <si>
    <t>4. Обсяг бюджетних призначень/бюджетних асигнувань –3 495 900,0 гривень, у тому числі із загального фонду - 1 255 900,0 гривень та із спеціального фонду - 1 940 000,0 гривень</t>
  </si>
  <si>
    <t>від    05 .06.2019 №132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</si>
</sst>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_(* #,##0.00_);_(* \(#,##0.00\);_(* &quot;-&quot;??_);_(@_)"/>
    <numFmt numFmtId="167" formatCode="#,##0.000"/>
    <numFmt numFmtId="168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8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justify"/>
    </xf>
    <xf numFmtId="0" fontId="2" fillId="0" borderId="0" xfId="0" applyFont="1"/>
    <xf numFmtId="0" fontId="2" fillId="0" borderId="0" xfId="0" applyFont="1" applyAlignment="1"/>
    <xf numFmtId="0" fontId="4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justify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/>
    </xf>
    <xf numFmtId="168" fontId="2" fillId="0" borderId="1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/>
    </xf>
    <xf numFmtId="168" fontId="2" fillId="0" borderId="4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justify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S103"/>
  <sheetViews>
    <sheetView tabSelected="1" view="pageBreakPreview" topLeftCell="A44" zoomScaleSheetLayoutView="100" workbookViewId="0">
      <selection activeCell="T54" sqref="T54"/>
    </sheetView>
  </sheetViews>
  <sheetFormatPr defaultRowHeight="15.75"/>
  <cols>
    <col min="1" max="1" width="8" style="5" customWidth="1"/>
    <col min="2" max="2" width="15.85546875" style="5" customWidth="1"/>
    <col min="3" max="3" width="10.7109375" style="5" customWidth="1"/>
    <col min="4" max="4" width="8.28515625" style="5" customWidth="1"/>
    <col min="5" max="5" width="6.85546875" style="5" customWidth="1"/>
    <col min="6" max="6" width="10.140625" style="5" customWidth="1"/>
    <col min="7" max="7" width="7.7109375" style="5" customWidth="1"/>
    <col min="8" max="8" width="7.42578125" style="5" customWidth="1"/>
    <col min="9" max="9" width="11.140625" style="5" customWidth="1"/>
    <col min="10" max="10" width="7" style="5" customWidth="1"/>
    <col min="11" max="11" width="7.28515625" style="5" customWidth="1"/>
    <col min="12" max="12" width="7" style="5" customWidth="1"/>
    <col min="13" max="13" width="6" style="5" customWidth="1"/>
    <col min="14" max="14" width="7.42578125" style="5" customWidth="1"/>
    <col min="15" max="15" width="3.85546875" style="5" customWidth="1"/>
    <col min="16" max="16" width="7.7109375" style="5" customWidth="1"/>
    <col min="17" max="17" width="5.5703125" style="5" customWidth="1"/>
    <col min="18" max="18" width="9.140625" style="5" customWidth="1"/>
    <col min="19" max="16384" width="9.140625" style="5"/>
  </cols>
  <sheetData>
    <row r="1" spans="1:16" s="2" customFormat="1" ht="18.75" customHeight="1">
      <c r="I1" s="3"/>
      <c r="J1" s="4"/>
      <c r="M1" s="4"/>
      <c r="N1" s="4"/>
      <c r="O1" s="4"/>
      <c r="P1" s="3"/>
    </row>
    <row r="2" spans="1:16" s="2" customFormat="1">
      <c r="J2" s="4" t="s">
        <v>0</v>
      </c>
    </row>
    <row r="3" spans="1:16" s="2" customFormat="1">
      <c r="I3" s="3" t="s">
        <v>46</v>
      </c>
      <c r="J3" s="3" t="s">
        <v>47</v>
      </c>
      <c r="K3" s="3"/>
      <c r="L3" s="3"/>
      <c r="M3" s="3"/>
      <c r="N3" s="3"/>
      <c r="O3" s="3"/>
      <c r="P3" s="3"/>
    </row>
    <row r="4" spans="1:16" s="2" customFormat="1">
      <c r="J4" s="38" t="s">
        <v>123</v>
      </c>
      <c r="K4" s="39"/>
      <c r="L4" s="39"/>
      <c r="M4" s="39"/>
      <c r="N4" s="4"/>
      <c r="O4" s="4"/>
      <c r="P4" s="4"/>
    </row>
    <row r="5" spans="1:16" s="2" customFormat="1">
      <c r="J5" s="4"/>
      <c r="N5" s="4"/>
      <c r="O5" s="4"/>
      <c r="P5" s="4"/>
    </row>
    <row r="6" spans="1:16" s="2" customFormat="1">
      <c r="J6" s="4"/>
      <c r="N6" s="4"/>
      <c r="O6" s="4"/>
      <c r="P6" s="4"/>
    </row>
    <row r="7" spans="1:16">
      <c r="K7" s="6"/>
      <c r="N7" s="7"/>
    </row>
    <row r="8" spans="1:16">
      <c r="F8" s="8"/>
      <c r="H8" s="8" t="s">
        <v>1</v>
      </c>
    </row>
    <row r="9" spans="1:16">
      <c r="F9" s="8"/>
      <c r="H9" s="8" t="s">
        <v>61</v>
      </c>
    </row>
    <row r="10" spans="1:16">
      <c r="F10" s="8"/>
    </row>
    <row r="11" spans="1:16">
      <c r="A11" s="108" t="s">
        <v>51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6" ht="17.25" customHeight="1">
      <c r="A12" s="108" t="s">
        <v>50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6" ht="17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6">
      <c r="A14" s="109" t="s">
        <v>56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6">
      <c r="A15" s="109" t="s">
        <v>55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6" ht="15.75" customHeight="1">
      <c r="A17" s="108" t="s">
        <v>62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18" customHeight="1">
      <c r="A18" s="108" t="s">
        <v>52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6" ht="16.5" customHeight="1"/>
    <row r="20" spans="1:16" ht="33.75" customHeight="1">
      <c r="A20" s="110" t="s">
        <v>122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ht="18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17.25" customHeight="1">
      <c r="A22" s="108" t="s">
        <v>44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6" ht="11.25" hidden="1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6" ht="72.75" customHeight="1">
      <c r="A24" s="112" t="s">
        <v>109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52.5" customHeight="1">
      <c r="A26" s="111" t="s">
        <v>119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21" customHeight="1">
      <c r="A28" s="87" t="s">
        <v>19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6">
      <c r="M29" s="76" t="s">
        <v>111</v>
      </c>
      <c r="N29" s="77"/>
      <c r="O29" s="77"/>
    </row>
    <row r="30" spans="1:16" ht="19.5" hidden="1" customHeight="1"/>
    <row r="31" spans="1:16" ht="11.25" hidden="1" customHeight="1">
      <c r="L31" s="74" t="s">
        <v>3</v>
      </c>
      <c r="M31" s="75"/>
      <c r="N31" s="75"/>
    </row>
    <row r="32" spans="1:16" ht="27" customHeight="1">
      <c r="A32" s="89" t="s">
        <v>2</v>
      </c>
      <c r="B32" s="57" t="s">
        <v>53</v>
      </c>
      <c r="C32" s="57" t="s">
        <v>18</v>
      </c>
      <c r="D32" s="68" t="s">
        <v>41</v>
      </c>
      <c r="E32" s="69"/>
      <c r="F32" s="69"/>
      <c r="G32" s="69"/>
      <c r="H32" s="70"/>
      <c r="I32" s="68" t="s">
        <v>42</v>
      </c>
      <c r="J32" s="70"/>
      <c r="K32" s="98" t="s">
        <v>43</v>
      </c>
      <c r="L32" s="99"/>
      <c r="M32" s="68" t="s">
        <v>4</v>
      </c>
      <c r="N32" s="69"/>
      <c r="O32" s="69"/>
      <c r="P32" s="70"/>
    </row>
    <row r="33" spans="1:16" ht="21" customHeight="1">
      <c r="A33" s="90"/>
      <c r="B33" s="58"/>
      <c r="C33" s="58"/>
      <c r="D33" s="71"/>
      <c r="E33" s="72"/>
      <c r="F33" s="72"/>
      <c r="G33" s="72"/>
      <c r="H33" s="73"/>
      <c r="I33" s="71"/>
      <c r="J33" s="73"/>
      <c r="K33" s="100"/>
      <c r="L33" s="101"/>
      <c r="M33" s="71"/>
      <c r="N33" s="72"/>
      <c r="O33" s="72"/>
      <c r="P33" s="73"/>
    </row>
    <row r="34" spans="1:16" ht="14.25" customHeight="1">
      <c r="A34" s="11">
        <v>1</v>
      </c>
      <c r="B34" s="12">
        <v>2</v>
      </c>
      <c r="C34" s="12">
        <v>3</v>
      </c>
      <c r="D34" s="78">
        <v>4</v>
      </c>
      <c r="E34" s="79"/>
      <c r="F34" s="79"/>
      <c r="G34" s="79"/>
      <c r="H34" s="80"/>
      <c r="I34" s="78">
        <v>5</v>
      </c>
      <c r="J34" s="80"/>
      <c r="K34" s="78">
        <v>6</v>
      </c>
      <c r="L34" s="80"/>
      <c r="M34" s="78">
        <v>7</v>
      </c>
      <c r="N34" s="79"/>
      <c r="O34" s="79"/>
      <c r="P34" s="80"/>
    </row>
    <row r="35" spans="1:16" ht="53.25" customHeight="1">
      <c r="A35" s="1">
        <v>1</v>
      </c>
      <c r="B35" s="13" t="s">
        <v>57</v>
      </c>
      <c r="C35" s="13" t="s">
        <v>60</v>
      </c>
      <c r="D35" s="78" t="s">
        <v>63</v>
      </c>
      <c r="E35" s="79"/>
      <c r="F35" s="79"/>
      <c r="G35" s="79"/>
      <c r="H35" s="80"/>
      <c r="I35" s="93">
        <f>1555900-300000</f>
        <v>1255900</v>
      </c>
      <c r="J35" s="93"/>
      <c r="K35" s="91"/>
      <c r="L35" s="91"/>
      <c r="M35" s="93">
        <f>I35</f>
        <v>1255900</v>
      </c>
      <c r="N35" s="93"/>
      <c r="O35" s="93"/>
      <c r="P35" s="93"/>
    </row>
    <row r="36" spans="1:16" ht="84.75" customHeight="1">
      <c r="A36" s="41">
        <v>2</v>
      </c>
      <c r="B36" s="13" t="s">
        <v>57</v>
      </c>
      <c r="C36" s="13" t="s">
        <v>60</v>
      </c>
      <c r="D36" s="78" t="s">
        <v>110</v>
      </c>
      <c r="E36" s="79"/>
      <c r="F36" s="79"/>
      <c r="G36" s="79"/>
      <c r="H36" s="80"/>
      <c r="I36" s="93"/>
      <c r="J36" s="93"/>
      <c r="K36" s="92">
        <v>1940000</v>
      </c>
      <c r="L36" s="92"/>
      <c r="M36" s="93">
        <f>K36</f>
        <v>1940000</v>
      </c>
      <c r="N36" s="93"/>
      <c r="O36" s="93"/>
      <c r="P36" s="93"/>
    </row>
    <row r="37" spans="1:16">
      <c r="A37" s="83" t="s">
        <v>5</v>
      </c>
      <c r="B37" s="84"/>
      <c r="C37" s="84"/>
      <c r="D37" s="84"/>
      <c r="E37" s="84"/>
      <c r="F37" s="84"/>
      <c r="G37" s="84"/>
      <c r="H37" s="85"/>
      <c r="I37" s="81">
        <f>I35</f>
        <v>1255900</v>
      </c>
      <c r="J37" s="82"/>
      <c r="K37" s="81">
        <f>K36</f>
        <v>1940000</v>
      </c>
      <c r="L37" s="82"/>
      <c r="M37" s="66">
        <f>I37+K37</f>
        <v>3195900</v>
      </c>
      <c r="N37" s="67"/>
      <c r="O37" s="67"/>
      <c r="P37" s="67"/>
    </row>
    <row r="38" spans="1:16">
      <c r="A38" s="14"/>
      <c r="B38" s="14"/>
      <c r="C38" s="14"/>
      <c r="D38" s="14"/>
      <c r="E38" s="14"/>
      <c r="F38" s="14"/>
      <c r="G38" s="14"/>
      <c r="H38" s="14"/>
      <c r="I38" s="15"/>
      <c r="J38" s="15"/>
      <c r="K38" s="15"/>
      <c r="L38" s="15"/>
      <c r="M38" s="15"/>
      <c r="N38" s="16"/>
      <c r="O38" s="16"/>
      <c r="P38" s="16"/>
    </row>
    <row r="39" spans="1:16">
      <c r="A39" s="87" t="s">
        <v>45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6" ht="18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6" ht="18.75" customHeight="1">
      <c r="A41" s="65" t="s">
        <v>2</v>
      </c>
      <c r="B41" s="88" t="s">
        <v>53</v>
      </c>
      <c r="C41" s="59" t="s">
        <v>6</v>
      </c>
      <c r="D41" s="60"/>
      <c r="E41" s="60"/>
      <c r="F41" s="61"/>
      <c r="G41" s="86" t="s">
        <v>7</v>
      </c>
      <c r="H41" s="86"/>
      <c r="I41" s="86"/>
      <c r="J41" s="86" t="s">
        <v>8</v>
      </c>
      <c r="K41" s="86"/>
      <c r="L41" s="86"/>
      <c r="M41" s="59" t="s">
        <v>20</v>
      </c>
      <c r="N41" s="60"/>
      <c r="O41" s="60"/>
      <c r="P41" s="61"/>
    </row>
    <row r="42" spans="1:16" ht="36" customHeight="1">
      <c r="A42" s="65"/>
      <c r="B42" s="88"/>
      <c r="C42" s="62"/>
      <c r="D42" s="63"/>
      <c r="E42" s="63"/>
      <c r="F42" s="64"/>
      <c r="G42" s="86"/>
      <c r="H42" s="86"/>
      <c r="I42" s="86"/>
      <c r="J42" s="86"/>
      <c r="K42" s="86"/>
      <c r="L42" s="86"/>
      <c r="M42" s="62"/>
      <c r="N42" s="63"/>
      <c r="O42" s="63"/>
      <c r="P42" s="64"/>
    </row>
    <row r="43" spans="1:16" ht="28.5" customHeight="1">
      <c r="A43" s="18">
        <v>1</v>
      </c>
      <c r="B43" s="19">
        <v>2</v>
      </c>
      <c r="C43" s="65">
        <v>3</v>
      </c>
      <c r="D43" s="102"/>
      <c r="E43" s="102"/>
      <c r="F43" s="103"/>
      <c r="G43" s="65">
        <v>4</v>
      </c>
      <c r="H43" s="102"/>
      <c r="I43" s="103"/>
      <c r="J43" s="65">
        <v>5</v>
      </c>
      <c r="K43" s="102"/>
      <c r="L43" s="103"/>
      <c r="M43" s="65">
        <v>6</v>
      </c>
      <c r="N43" s="102"/>
      <c r="O43" s="102"/>
      <c r="P43" s="103"/>
    </row>
    <row r="44" spans="1:16" ht="57.75" customHeight="1">
      <c r="A44" s="18"/>
      <c r="B44" s="13" t="s">
        <v>57</v>
      </c>
      <c r="C44" s="104" t="s">
        <v>63</v>
      </c>
      <c r="D44" s="105"/>
      <c r="E44" s="105"/>
      <c r="F44" s="106"/>
      <c r="G44" s="65"/>
      <c r="H44" s="102"/>
      <c r="I44" s="103"/>
      <c r="J44" s="65"/>
      <c r="K44" s="102"/>
      <c r="L44" s="103"/>
      <c r="M44" s="65"/>
      <c r="N44" s="102"/>
      <c r="O44" s="102"/>
      <c r="P44" s="103"/>
    </row>
    <row r="45" spans="1:16" ht="26.25" customHeight="1">
      <c r="A45" s="20">
        <v>1</v>
      </c>
      <c r="B45" s="21"/>
      <c r="C45" s="107" t="s">
        <v>9</v>
      </c>
      <c r="D45" s="107"/>
      <c r="E45" s="107"/>
      <c r="F45" s="107"/>
      <c r="G45" s="94"/>
      <c r="H45" s="94"/>
      <c r="I45" s="94"/>
      <c r="J45" s="96"/>
      <c r="K45" s="96"/>
      <c r="L45" s="96"/>
      <c r="M45" s="94"/>
      <c r="N45" s="94"/>
      <c r="O45" s="94"/>
      <c r="P45" s="94"/>
    </row>
    <row r="46" spans="1:16" ht="30.75" customHeight="1">
      <c r="A46" s="22" t="s">
        <v>10</v>
      </c>
      <c r="B46" s="21"/>
      <c r="C46" s="50" t="s">
        <v>64</v>
      </c>
      <c r="D46" s="50"/>
      <c r="E46" s="50"/>
      <c r="F46" s="50"/>
      <c r="G46" s="97" t="s">
        <v>80</v>
      </c>
      <c r="H46" s="97"/>
      <c r="I46" s="97"/>
      <c r="J46" s="52" t="s">
        <v>65</v>
      </c>
      <c r="K46" s="52"/>
      <c r="L46" s="52"/>
      <c r="M46" s="95">
        <f>736.65-300</f>
        <v>436.65</v>
      </c>
      <c r="N46" s="95"/>
      <c r="O46" s="95"/>
      <c r="P46" s="95"/>
    </row>
    <row r="47" spans="1:16" ht="37.5" customHeight="1">
      <c r="A47" s="22" t="s">
        <v>58</v>
      </c>
      <c r="B47" s="21"/>
      <c r="C47" s="50" t="s">
        <v>72</v>
      </c>
      <c r="D47" s="50"/>
      <c r="E47" s="50"/>
      <c r="F47" s="50"/>
      <c r="G47" s="51" t="s">
        <v>81</v>
      </c>
      <c r="H47" s="51"/>
      <c r="I47" s="51"/>
      <c r="J47" s="52" t="s">
        <v>65</v>
      </c>
      <c r="K47" s="52"/>
      <c r="L47" s="52"/>
      <c r="M47" s="53">
        <v>124.2</v>
      </c>
      <c r="N47" s="53"/>
      <c r="O47" s="53"/>
      <c r="P47" s="53"/>
    </row>
    <row r="48" spans="1:16" ht="30.75" customHeight="1">
      <c r="A48" s="22" t="s">
        <v>59</v>
      </c>
      <c r="B48" s="21"/>
      <c r="C48" s="50" t="s">
        <v>66</v>
      </c>
      <c r="D48" s="50"/>
      <c r="E48" s="50"/>
      <c r="F48" s="50"/>
      <c r="G48" s="51" t="s">
        <v>80</v>
      </c>
      <c r="H48" s="51"/>
      <c r="I48" s="51"/>
      <c r="J48" s="52" t="s">
        <v>65</v>
      </c>
      <c r="K48" s="52"/>
      <c r="L48" s="52"/>
      <c r="M48" s="53">
        <v>576</v>
      </c>
      <c r="N48" s="53"/>
      <c r="O48" s="53"/>
      <c r="P48" s="53"/>
    </row>
    <row r="49" spans="1:19" ht="28.5" customHeight="1">
      <c r="A49" s="22" t="s">
        <v>67</v>
      </c>
      <c r="B49" s="21"/>
      <c r="C49" s="50" t="s">
        <v>68</v>
      </c>
      <c r="D49" s="50"/>
      <c r="E49" s="50"/>
      <c r="F49" s="50"/>
      <c r="G49" s="51" t="s">
        <v>80</v>
      </c>
      <c r="H49" s="51"/>
      <c r="I49" s="51"/>
      <c r="J49" s="52" t="s">
        <v>65</v>
      </c>
      <c r="K49" s="52"/>
      <c r="L49" s="52"/>
      <c r="M49" s="53">
        <v>81</v>
      </c>
      <c r="N49" s="53"/>
      <c r="O49" s="53"/>
      <c r="P49" s="53"/>
    </row>
    <row r="50" spans="1:19" ht="29.25" customHeight="1">
      <c r="A50" s="22" t="s">
        <v>103</v>
      </c>
      <c r="B50" s="21"/>
      <c r="C50" s="54" t="s">
        <v>82</v>
      </c>
      <c r="D50" s="54"/>
      <c r="E50" s="54"/>
      <c r="F50" s="54"/>
      <c r="G50" s="51" t="s">
        <v>80</v>
      </c>
      <c r="H50" s="51"/>
      <c r="I50" s="51"/>
      <c r="J50" s="52" t="s">
        <v>65</v>
      </c>
      <c r="K50" s="52"/>
      <c r="L50" s="52"/>
      <c r="M50" s="95">
        <v>38.049999999999997</v>
      </c>
      <c r="N50" s="95"/>
      <c r="O50" s="95"/>
      <c r="P50" s="95"/>
    </row>
    <row r="51" spans="1:19" ht="28.5" customHeight="1">
      <c r="A51" s="23" t="s">
        <v>11</v>
      </c>
      <c r="B51" s="21"/>
      <c r="C51" s="56" t="s">
        <v>12</v>
      </c>
      <c r="D51" s="56"/>
      <c r="E51" s="56"/>
      <c r="F51" s="56"/>
      <c r="G51" s="113"/>
      <c r="H51" s="113"/>
      <c r="I51" s="113"/>
      <c r="J51" s="114"/>
      <c r="K51" s="114"/>
      <c r="L51" s="114"/>
      <c r="M51" s="113"/>
      <c r="N51" s="113"/>
      <c r="O51" s="113"/>
      <c r="P51" s="113"/>
    </row>
    <row r="52" spans="1:19" ht="50.25" customHeight="1">
      <c r="A52" s="22" t="s">
        <v>98</v>
      </c>
      <c r="B52" s="21"/>
      <c r="C52" s="50" t="s">
        <v>77</v>
      </c>
      <c r="D52" s="50"/>
      <c r="E52" s="50"/>
      <c r="F52" s="50"/>
      <c r="G52" s="51" t="s">
        <v>69</v>
      </c>
      <c r="H52" s="51"/>
      <c r="I52" s="51"/>
      <c r="J52" s="52" t="s">
        <v>78</v>
      </c>
      <c r="K52" s="52"/>
      <c r="L52" s="52"/>
      <c r="M52" s="53">
        <f>387.7</f>
        <v>387.7</v>
      </c>
      <c r="N52" s="53"/>
      <c r="O52" s="53"/>
      <c r="P52" s="53"/>
    </row>
    <row r="53" spans="1:19" ht="51" customHeight="1">
      <c r="A53" s="22" t="s">
        <v>99</v>
      </c>
      <c r="B53" s="21"/>
      <c r="C53" s="54" t="s">
        <v>84</v>
      </c>
      <c r="D53" s="54"/>
      <c r="E53" s="54"/>
      <c r="F53" s="54"/>
      <c r="G53" s="51" t="s">
        <v>71</v>
      </c>
      <c r="H53" s="51"/>
      <c r="I53" s="51"/>
      <c r="J53" s="52" t="s">
        <v>78</v>
      </c>
      <c r="K53" s="52"/>
      <c r="L53" s="52"/>
      <c r="M53" s="55">
        <v>8994</v>
      </c>
      <c r="N53" s="55"/>
      <c r="O53" s="55"/>
      <c r="P53" s="55"/>
    </row>
    <row r="54" spans="1:19" ht="50.25" customHeight="1">
      <c r="A54" s="22" t="s">
        <v>100</v>
      </c>
      <c r="B54" s="21"/>
      <c r="C54" s="50" t="s">
        <v>83</v>
      </c>
      <c r="D54" s="50"/>
      <c r="E54" s="50"/>
      <c r="F54" s="50"/>
      <c r="G54" s="51" t="s">
        <v>79</v>
      </c>
      <c r="H54" s="51"/>
      <c r="I54" s="51"/>
      <c r="J54" s="52" t="s">
        <v>106</v>
      </c>
      <c r="K54" s="52"/>
      <c r="L54" s="52"/>
      <c r="M54" s="55">
        <v>180000</v>
      </c>
      <c r="N54" s="55"/>
      <c r="O54" s="55"/>
      <c r="P54" s="55"/>
    </row>
    <row r="55" spans="1:19" ht="36" customHeight="1">
      <c r="A55" s="22" t="s">
        <v>101</v>
      </c>
      <c r="B55" s="21"/>
      <c r="C55" s="50" t="s">
        <v>85</v>
      </c>
      <c r="D55" s="50"/>
      <c r="E55" s="50"/>
      <c r="F55" s="50"/>
      <c r="G55" s="51" t="s">
        <v>71</v>
      </c>
      <c r="H55" s="51"/>
      <c r="I55" s="51"/>
      <c r="J55" s="52" t="s">
        <v>107</v>
      </c>
      <c r="K55" s="52"/>
      <c r="L55" s="52"/>
      <c r="M55" s="55">
        <v>6000</v>
      </c>
      <c r="N55" s="55"/>
      <c r="O55" s="55"/>
      <c r="P55" s="55"/>
    </row>
    <row r="56" spans="1:19" ht="39.75" customHeight="1">
      <c r="A56" s="22" t="s">
        <v>102</v>
      </c>
      <c r="B56" s="21"/>
      <c r="C56" s="50" t="s">
        <v>86</v>
      </c>
      <c r="D56" s="50"/>
      <c r="E56" s="50"/>
      <c r="F56" s="50"/>
      <c r="G56" s="51" t="s">
        <v>71</v>
      </c>
      <c r="H56" s="51"/>
      <c r="I56" s="51"/>
      <c r="J56" s="52" t="s">
        <v>108</v>
      </c>
      <c r="K56" s="52"/>
      <c r="L56" s="52"/>
      <c r="M56" s="51">
        <v>380.4</v>
      </c>
      <c r="N56" s="51"/>
      <c r="O56" s="51"/>
      <c r="P56" s="51"/>
    </row>
    <row r="57" spans="1:19" ht="26.25" customHeight="1">
      <c r="A57" s="23" t="s">
        <v>13</v>
      </c>
      <c r="B57" s="21"/>
      <c r="C57" s="56" t="s">
        <v>14</v>
      </c>
      <c r="D57" s="56"/>
      <c r="E57" s="56"/>
      <c r="F57" s="56"/>
      <c r="G57" s="113"/>
      <c r="H57" s="113"/>
      <c r="I57" s="113"/>
      <c r="J57" s="114"/>
      <c r="K57" s="114"/>
      <c r="L57" s="114"/>
      <c r="M57" s="113"/>
      <c r="N57" s="113"/>
      <c r="O57" s="113"/>
      <c r="P57" s="113"/>
    </row>
    <row r="58" spans="1:19" ht="31.5" customHeight="1">
      <c r="A58" s="22" t="s">
        <v>93</v>
      </c>
      <c r="B58" s="21"/>
      <c r="C58" s="50" t="s">
        <v>90</v>
      </c>
      <c r="D58" s="50"/>
      <c r="E58" s="50"/>
      <c r="F58" s="50"/>
      <c r="G58" s="51" t="s">
        <v>75</v>
      </c>
      <c r="H58" s="51"/>
      <c r="I58" s="51"/>
      <c r="J58" s="52" t="s">
        <v>78</v>
      </c>
      <c r="K58" s="52"/>
      <c r="L58" s="52"/>
      <c r="M58" s="53">
        <v>1900</v>
      </c>
      <c r="N58" s="53"/>
      <c r="O58" s="53"/>
      <c r="P58" s="53"/>
    </row>
    <row r="59" spans="1:19" ht="50.25" customHeight="1">
      <c r="A59" s="22" t="s">
        <v>94</v>
      </c>
      <c r="B59" s="21"/>
      <c r="C59" s="50" t="s">
        <v>87</v>
      </c>
      <c r="D59" s="50"/>
      <c r="E59" s="50"/>
      <c r="F59" s="50"/>
      <c r="G59" s="51" t="s">
        <v>75</v>
      </c>
      <c r="H59" s="51"/>
      <c r="I59" s="51"/>
      <c r="J59" s="52" t="s">
        <v>105</v>
      </c>
      <c r="K59" s="52"/>
      <c r="L59" s="52"/>
      <c r="M59" s="53">
        <f>M47/M53*1000</f>
        <v>13.809206137424951</v>
      </c>
      <c r="N59" s="53"/>
      <c r="O59" s="53"/>
      <c r="P59" s="53"/>
    </row>
    <row r="60" spans="1:19" ht="42.75" customHeight="1">
      <c r="A60" s="22" t="s">
        <v>95</v>
      </c>
      <c r="B60" s="21"/>
      <c r="C60" s="50" t="s">
        <v>89</v>
      </c>
      <c r="D60" s="50"/>
      <c r="E60" s="50"/>
      <c r="F60" s="50"/>
      <c r="G60" s="51" t="s">
        <v>75</v>
      </c>
      <c r="H60" s="51"/>
      <c r="I60" s="51"/>
      <c r="J60" s="52" t="s">
        <v>104</v>
      </c>
      <c r="K60" s="52"/>
      <c r="L60" s="52"/>
      <c r="M60" s="53">
        <f>M48/M54*1000</f>
        <v>3.2</v>
      </c>
      <c r="N60" s="53"/>
      <c r="O60" s="53"/>
      <c r="P60" s="53"/>
    </row>
    <row r="61" spans="1:19" ht="45" customHeight="1">
      <c r="A61" s="22" t="s">
        <v>96</v>
      </c>
      <c r="B61" s="21"/>
      <c r="C61" s="50" t="s">
        <v>88</v>
      </c>
      <c r="D61" s="50"/>
      <c r="E61" s="50"/>
      <c r="F61" s="50"/>
      <c r="G61" s="51" t="s">
        <v>75</v>
      </c>
      <c r="H61" s="51"/>
      <c r="I61" s="51"/>
      <c r="J61" s="52" t="s">
        <v>105</v>
      </c>
      <c r="K61" s="52"/>
      <c r="L61" s="52"/>
      <c r="M61" s="53">
        <f>M49/M55*1000</f>
        <v>13.5</v>
      </c>
      <c r="N61" s="53"/>
      <c r="O61" s="53"/>
      <c r="P61" s="53"/>
      <c r="S61" s="5" t="s">
        <v>92</v>
      </c>
    </row>
    <row r="62" spans="1:19" ht="31.5" customHeight="1">
      <c r="A62" s="22" t="s">
        <v>97</v>
      </c>
      <c r="B62" s="21"/>
      <c r="C62" s="50" t="s">
        <v>91</v>
      </c>
      <c r="D62" s="119"/>
      <c r="E62" s="119"/>
      <c r="F62" s="120"/>
      <c r="G62" s="121" t="s">
        <v>75</v>
      </c>
      <c r="H62" s="122"/>
      <c r="I62" s="123"/>
      <c r="J62" s="124" t="s">
        <v>78</v>
      </c>
      <c r="K62" s="125"/>
      <c r="L62" s="126"/>
      <c r="M62" s="127">
        <f>M50/M56*1000</f>
        <v>100.02628811777078</v>
      </c>
      <c r="N62" s="128"/>
      <c r="O62" s="128"/>
      <c r="P62" s="129"/>
    </row>
    <row r="63" spans="1:19" ht="22.5" customHeight="1">
      <c r="A63" s="23">
        <v>4</v>
      </c>
      <c r="B63" s="21"/>
      <c r="C63" s="56" t="s">
        <v>15</v>
      </c>
      <c r="D63" s="56"/>
      <c r="E63" s="56"/>
      <c r="F63" s="56"/>
      <c r="G63" s="51"/>
      <c r="H63" s="51"/>
      <c r="I63" s="51"/>
      <c r="J63" s="114"/>
      <c r="K63" s="114"/>
      <c r="L63" s="114"/>
      <c r="M63" s="113"/>
      <c r="N63" s="113"/>
      <c r="O63" s="113"/>
      <c r="P63" s="113"/>
    </row>
    <row r="64" spans="1:19" ht="48.75" customHeight="1">
      <c r="A64" s="24" t="s">
        <v>112</v>
      </c>
      <c r="B64" s="21"/>
      <c r="C64" s="78" t="s">
        <v>73</v>
      </c>
      <c r="D64" s="79"/>
      <c r="E64" s="79"/>
      <c r="F64" s="80"/>
      <c r="G64" s="51" t="s">
        <v>74</v>
      </c>
      <c r="H64" s="51"/>
      <c r="I64" s="51"/>
      <c r="J64" s="52" t="s">
        <v>70</v>
      </c>
      <c r="K64" s="52"/>
      <c r="L64" s="52"/>
      <c r="M64" s="51">
        <v>100</v>
      </c>
      <c r="N64" s="51"/>
      <c r="O64" s="51"/>
      <c r="P64" s="51"/>
    </row>
    <row r="65" spans="1:16" ht="95.25" customHeight="1">
      <c r="A65" s="24"/>
      <c r="B65" s="13" t="s">
        <v>57</v>
      </c>
      <c r="C65" s="78" t="s">
        <v>110</v>
      </c>
      <c r="D65" s="79"/>
      <c r="E65" s="79"/>
      <c r="F65" s="80"/>
      <c r="G65" s="121"/>
      <c r="H65" s="122"/>
      <c r="I65" s="123"/>
      <c r="J65" s="124"/>
      <c r="K65" s="125"/>
      <c r="L65" s="126"/>
      <c r="M65" s="121"/>
      <c r="N65" s="122"/>
      <c r="O65" s="122"/>
      <c r="P65" s="123"/>
    </row>
    <row r="66" spans="1:16" ht="21.75" customHeight="1">
      <c r="A66" s="20">
        <v>1</v>
      </c>
      <c r="B66" s="21"/>
      <c r="C66" s="107" t="s">
        <v>9</v>
      </c>
      <c r="D66" s="107"/>
      <c r="E66" s="107"/>
      <c r="F66" s="107"/>
      <c r="G66" s="94"/>
      <c r="H66" s="94"/>
      <c r="I66" s="94"/>
      <c r="J66" s="96"/>
      <c r="K66" s="96"/>
      <c r="L66" s="96"/>
      <c r="M66" s="94"/>
      <c r="N66" s="94"/>
      <c r="O66" s="94"/>
      <c r="P66" s="94"/>
    </row>
    <row r="67" spans="1:16" ht="38.25" customHeight="1">
      <c r="A67" s="22" t="s">
        <v>10</v>
      </c>
      <c r="B67" s="21"/>
      <c r="C67" s="50" t="s">
        <v>117</v>
      </c>
      <c r="D67" s="50"/>
      <c r="E67" s="50"/>
      <c r="F67" s="50"/>
      <c r="G67" s="97" t="s">
        <v>80</v>
      </c>
      <c r="H67" s="97"/>
      <c r="I67" s="97"/>
      <c r="J67" s="52" t="s">
        <v>65</v>
      </c>
      <c r="K67" s="52"/>
      <c r="L67" s="52"/>
      <c r="M67" s="95">
        <v>1940</v>
      </c>
      <c r="N67" s="95"/>
      <c r="O67" s="95"/>
      <c r="P67" s="95"/>
    </row>
    <row r="68" spans="1:16" ht="19.5" customHeight="1">
      <c r="A68" s="23" t="s">
        <v>11</v>
      </c>
      <c r="B68" s="21"/>
      <c r="C68" s="56" t="s">
        <v>12</v>
      </c>
      <c r="D68" s="56"/>
      <c r="E68" s="56"/>
      <c r="F68" s="56"/>
      <c r="G68" s="113"/>
      <c r="H68" s="113"/>
      <c r="I68" s="113"/>
      <c r="J68" s="114"/>
      <c r="K68" s="114"/>
      <c r="L68" s="114"/>
      <c r="M68" s="113"/>
      <c r="N68" s="113"/>
      <c r="O68" s="113"/>
      <c r="P68" s="113"/>
    </row>
    <row r="69" spans="1:16" ht="32.25" customHeight="1">
      <c r="A69" s="22" t="s">
        <v>98</v>
      </c>
      <c r="B69" s="21"/>
      <c r="C69" s="50" t="s">
        <v>115</v>
      </c>
      <c r="D69" s="50"/>
      <c r="E69" s="50"/>
      <c r="F69" s="50"/>
      <c r="G69" s="51" t="s">
        <v>113</v>
      </c>
      <c r="H69" s="51"/>
      <c r="I69" s="51"/>
      <c r="J69" s="52" t="s">
        <v>114</v>
      </c>
      <c r="K69" s="52"/>
      <c r="L69" s="52"/>
      <c r="M69" s="55">
        <v>245</v>
      </c>
      <c r="N69" s="55"/>
      <c r="O69" s="55"/>
      <c r="P69" s="55"/>
    </row>
    <row r="70" spans="1:16">
      <c r="A70" s="23" t="s">
        <v>13</v>
      </c>
      <c r="B70" s="21"/>
      <c r="C70" s="56" t="s">
        <v>14</v>
      </c>
      <c r="D70" s="56"/>
      <c r="E70" s="56"/>
      <c r="F70" s="56"/>
      <c r="G70" s="113"/>
      <c r="H70" s="113"/>
      <c r="I70" s="113"/>
      <c r="J70" s="114"/>
      <c r="K70" s="114"/>
      <c r="L70" s="114"/>
      <c r="M70" s="113"/>
      <c r="N70" s="113"/>
      <c r="O70" s="113"/>
      <c r="P70" s="113"/>
    </row>
    <row r="71" spans="1:16" ht="21" customHeight="1">
      <c r="A71" s="22" t="s">
        <v>93</v>
      </c>
      <c r="B71" s="21"/>
      <c r="C71" s="50" t="s">
        <v>116</v>
      </c>
      <c r="D71" s="50"/>
      <c r="E71" s="50"/>
      <c r="F71" s="50"/>
      <c r="G71" s="51" t="s">
        <v>75</v>
      </c>
      <c r="H71" s="51"/>
      <c r="I71" s="51"/>
      <c r="J71" s="52" t="s">
        <v>78</v>
      </c>
      <c r="K71" s="52"/>
      <c r="L71" s="52"/>
      <c r="M71" s="130">
        <f>M67/M69*1000</f>
        <v>7918.367346938775</v>
      </c>
      <c r="N71" s="130"/>
      <c r="O71" s="130"/>
      <c r="P71" s="130"/>
    </row>
    <row r="72" spans="1:16" ht="21" customHeight="1">
      <c r="A72" s="23">
        <v>4</v>
      </c>
      <c r="B72" s="21"/>
      <c r="C72" s="56" t="s">
        <v>15</v>
      </c>
      <c r="D72" s="56"/>
      <c r="E72" s="56"/>
      <c r="F72" s="56"/>
      <c r="G72" s="51"/>
      <c r="H72" s="51"/>
      <c r="I72" s="51"/>
      <c r="J72" s="114"/>
      <c r="K72" s="114"/>
      <c r="L72" s="114"/>
      <c r="M72" s="113"/>
      <c r="N72" s="113"/>
      <c r="O72" s="113"/>
      <c r="P72" s="113"/>
    </row>
    <row r="73" spans="1:16" ht="37.5" customHeight="1">
      <c r="A73" s="24" t="s">
        <v>112</v>
      </c>
      <c r="B73" s="21"/>
      <c r="C73" s="78" t="s">
        <v>118</v>
      </c>
      <c r="D73" s="79"/>
      <c r="E73" s="79"/>
      <c r="F73" s="80"/>
      <c r="G73" s="51" t="s">
        <v>74</v>
      </c>
      <c r="H73" s="51"/>
      <c r="I73" s="51"/>
      <c r="J73" s="52" t="s">
        <v>70</v>
      </c>
      <c r="K73" s="52"/>
      <c r="L73" s="52"/>
      <c r="M73" s="51">
        <v>100</v>
      </c>
      <c r="N73" s="51"/>
      <c r="O73" s="51"/>
      <c r="P73" s="51"/>
    </row>
    <row r="74" spans="1:16" ht="24.75" customHeight="1">
      <c r="A74" s="44"/>
      <c r="B74" s="45"/>
      <c r="C74" s="46"/>
      <c r="D74" s="46"/>
      <c r="E74" s="46"/>
      <c r="F74" s="46"/>
      <c r="G74" s="47"/>
      <c r="H74" s="47"/>
      <c r="I74" s="47"/>
      <c r="J74" s="48"/>
      <c r="K74" s="48"/>
      <c r="L74" s="48"/>
      <c r="M74" s="47"/>
      <c r="N74" s="47"/>
      <c r="O74" s="47"/>
      <c r="P74" s="47"/>
    </row>
    <row r="75" spans="1:16" s="2" customFormat="1">
      <c r="A75" s="118" t="s">
        <v>21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</row>
    <row r="76" spans="1:16" s="2" customForma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s="2" customFormat="1">
      <c r="M77" s="77" t="s">
        <v>3</v>
      </c>
      <c r="N77" s="77"/>
      <c r="O77" s="77"/>
    </row>
    <row r="78" spans="1:16" s="2" customFormat="1" ht="30" customHeight="1">
      <c r="A78" s="86" t="s">
        <v>16</v>
      </c>
      <c r="B78" s="86" t="s">
        <v>22</v>
      </c>
      <c r="C78" s="86" t="s">
        <v>17</v>
      </c>
      <c r="D78" s="86" t="s">
        <v>23</v>
      </c>
      <c r="E78" s="86"/>
      <c r="F78" s="86"/>
      <c r="G78" s="86" t="s">
        <v>24</v>
      </c>
      <c r="H78" s="86"/>
      <c r="I78" s="86"/>
      <c r="J78" s="86" t="s">
        <v>25</v>
      </c>
      <c r="K78" s="86"/>
      <c r="L78" s="86"/>
      <c r="M78" s="86" t="s">
        <v>26</v>
      </c>
      <c r="N78" s="86"/>
      <c r="O78" s="86"/>
    </row>
    <row r="79" spans="1:16" s="2" customFormat="1" ht="39" customHeight="1">
      <c r="A79" s="86"/>
      <c r="B79" s="86"/>
      <c r="C79" s="86"/>
      <c r="D79" s="86" t="s">
        <v>27</v>
      </c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1:16" s="2" customFormat="1" ht="51" customHeight="1">
      <c r="A80" s="86"/>
      <c r="B80" s="86"/>
      <c r="C80" s="86"/>
      <c r="D80" s="25" t="s">
        <v>28</v>
      </c>
      <c r="E80" s="25" t="s">
        <v>29</v>
      </c>
      <c r="F80" s="25" t="s">
        <v>30</v>
      </c>
      <c r="G80" s="25" t="s">
        <v>28</v>
      </c>
      <c r="H80" s="25" t="s">
        <v>29</v>
      </c>
      <c r="I80" s="25" t="s">
        <v>30</v>
      </c>
      <c r="J80" s="25" t="s">
        <v>28</v>
      </c>
      <c r="K80" s="25" t="s">
        <v>29</v>
      </c>
      <c r="L80" s="25" t="s">
        <v>30</v>
      </c>
      <c r="M80" s="86"/>
      <c r="N80" s="86"/>
      <c r="O80" s="86"/>
    </row>
    <row r="81" spans="1:16" s="2" customFormat="1">
      <c r="A81" s="26">
        <v>1</v>
      </c>
      <c r="B81" s="26">
        <v>2</v>
      </c>
      <c r="C81" s="27">
        <v>3</v>
      </c>
      <c r="D81" s="28">
        <v>4</v>
      </c>
      <c r="E81" s="28">
        <v>5</v>
      </c>
      <c r="F81" s="28">
        <v>6</v>
      </c>
      <c r="G81" s="28">
        <v>7</v>
      </c>
      <c r="H81" s="28">
        <v>8</v>
      </c>
      <c r="I81" s="28">
        <v>9</v>
      </c>
      <c r="J81" s="28">
        <v>10</v>
      </c>
      <c r="K81" s="28">
        <v>11</v>
      </c>
      <c r="L81" s="28">
        <v>12</v>
      </c>
      <c r="M81" s="116">
        <v>13</v>
      </c>
      <c r="N81" s="116"/>
      <c r="O81" s="116"/>
    </row>
    <row r="82" spans="1:16" s="2" customFormat="1" ht="11.25" customHeight="1">
      <c r="A82" s="29"/>
      <c r="B82" s="30"/>
      <c r="C82" s="31"/>
      <c r="D82" s="28"/>
      <c r="E82" s="28"/>
      <c r="F82" s="28"/>
      <c r="G82" s="28"/>
      <c r="H82" s="28"/>
      <c r="I82" s="28"/>
      <c r="J82" s="28"/>
      <c r="K82" s="28"/>
      <c r="L82" s="28"/>
      <c r="M82" s="116"/>
      <c r="N82" s="116"/>
      <c r="O82" s="116"/>
    </row>
    <row r="83" spans="1:16" s="2" customFormat="1" ht="30" customHeight="1">
      <c r="A83" s="32"/>
      <c r="B83" s="30" t="s">
        <v>31</v>
      </c>
      <c r="C83" s="33"/>
      <c r="D83" s="25"/>
      <c r="E83" s="25"/>
      <c r="F83" s="25"/>
      <c r="G83" s="25"/>
      <c r="H83" s="25"/>
      <c r="I83" s="25"/>
      <c r="J83" s="25"/>
      <c r="K83" s="25"/>
      <c r="L83" s="25"/>
      <c r="M83" s="86"/>
      <c r="N83" s="86"/>
      <c r="O83" s="86"/>
    </row>
    <row r="84" spans="1:16" s="2" customFormat="1" ht="15" customHeight="1">
      <c r="A84" s="32"/>
      <c r="B84" s="34" t="s">
        <v>32</v>
      </c>
      <c r="C84" s="33"/>
      <c r="D84" s="25"/>
      <c r="E84" s="25"/>
      <c r="F84" s="25"/>
      <c r="G84" s="25"/>
      <c r="H84" s="25"/>
      <c r="I84" s="25"/>
      <c r="J84" s="25"/>
      <c r="K84" s="25"/>
      <c r="L84" s="25"/>
      <c r="M84" s="86"/>
      <c r="N84" s="86"/>
      <c r="O84" s="86"/>
    </row>
    <row r="85" spans="1:16" s="2" customFormat="1" ht="14.25" customHeight="1">
      <c r="A85" s="32"/>
      <c r="B85" s="34" t="s">
        <v>33</v>
      </c>
      <c r="C85" s="33"/>
      <c r="D85" s="25"/>
      <c r="E85" s="25"/>
      <c r="F85" s="25"/>
      <c r="G85" s="25"/>
      <c r="H85" s="25"/>
      <c r="I85" s="25"/>
      <c r="J85" s="25"/>
      <c r="K85" s="25"/>
      <c r="L85" s="25"/>
      <c r="M85" s="86"/>
      <c r="N85" s="86"/>
      <c r="O85" s="86"/>
    </row>
    <row r="86" spans="1:16" s="2" customFormat="1">
      <c r="A86" s="32"/>
      <c r="B86" s="30" t="s">
        <v>34</v>
      </c>
      <c r="C86" s="33"/>
      <c r="D86" s="25"/>
      <c r="E86" s="25"/>
      <c r="F86" s="25"/>
      <c r="G86" s="25"/>
      <c r="H86" s="25"/>
      <c r="I86" s="25"/>
      <c r="J86" s="25"/>
      <c r="K86" s="25"/>
      <c r="L86" s="25"/>
      <c r="M86" s="86"/>
      <c r="N86" s="86"/>
      <c r="O86" s="86"/>
    </row>
    <row r="87" spans="1:16" s="2" customFormat="1" ht="30">
      <c r="A87" s="32"/>
      <c r="B87" s="30" t="s">
        <v>35</v>
      </c>
      <c r="C87" s="33"/>
      <c r="D87" s="25"/>
      <c r="E87" s="25"/>
      <c r="F87" s="25"/>
      <c r="G87" s="25"/>
      <c r="H87" s="25"/>
      <c r="I87" s="25"/>
      <c r="J87" s="25"/>
      <c r="K87" s="25"/>
      <c r="L87" s="25"/>
      <c r="M87" s="86"/>
      <c r="N87" s="86"/>
      <c r="O87" s="86"/>
    </row>
    <row r="88" spans="1:16" s="2" customFormat="1">
      <c r="A88" s="32"/>
      <c r="B88" s="30" t="s">
        <v>34</v>
      </c>
      <c r="C88" s="33"/>
      <c r="D88" s="25"/>
      <c r="E88" s="25"/>
      <c r="F88" s="25"/>
      <c r="G88" s="25"/>
      <c r="H88" s="25"/>
      <c r="I88" s="25"/>
      <c r="J88" s="25"/>
      <c r="K88" s="25"/>
      <c r="L88" s="25"/>
      <c r="M88" s="86"/>
      <c r="N88" s="86"/>
      <c r="O88" s="86"/>
    </row>
    <row r="89" spans="1:16" s="2" customFormat="1" ht="4.5" customHeight="1"/>
    <row r="90" spans="1:16" s="2" customFormat="1" ht="29.25" customHeight="1">
      <c r="A90" s="35" t="s">
        <v>36</v>
      </c>
    </row>
    <row r="91" spans="1:16" s="2" customFormat="1" ht="12" customHeight="1">
      <c r="A91" s="117" t="s">
        <v>37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</row>
    <row r="92" spans="1:16" s="2" customFormat="1" ht="15.75" customHeight="1">
      <c r="A92" s="117" t="s">
        <v>38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</row>
    <row r="93" spans="1:16" s="2" customFormat="1" ht="15.75" customHeight="1">
      <c r="A93" s="115" t="s">
        <v>39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1:16" s="2" customFormat="1" ht="12" customHeight="1"/>
    <row r="95" spans="1:16" s="36" customFormat="1">
      <c r="A95" s="36" t="s">
        <v>54</v>
      </c>
    </row>
    <row r="96" spans="1:16" s="36" customFormat="1">
      <c r="A96" s="36" t="s">
        <v>120</v>
      </c>
    </row>
    <row r="97" spans="1:14" s="49" customFormat="1" ht="12" customHeight="1">
      <c r="A97" s="49" t="s">
        <v>121</v>
      </c>
    </row>
    <row r="98" spans="1:14" s="36" customFormat="1" ht="6.75" customHeight="1"/>
    <row r="99" spans="1:14" s="36" customFormat="1">
      <c r="A99" s="36" t="s">
        <v>40</v>
      </c>
    </row>
    <row r="100" spans="1:14" s="36" customFormat="1" ht="10.5" customHeight="1"/>
    <row r="101" spans="1:14" s="36" customFormat="1">
      <c r="A101" s="36" t="s">
        <v>48</v>
      </c>
    </row>
    <row r="102" spans="1:14" s="36" customFormat="1">
      <c r="A102" s="36" t="s">
        <v>76</v>
      </c>
      <c r="I102" s="37"/>
      <c r="J102" s="37"/>
      <c r="K102" s="37"/>
      <c r="L102" s="37"/>
      <c r="M102" s="37"/>
      <c r="N102" s="37"/>
    </row>
    <row r="103" spans="1:14" s="36" customFormat="1" ht="12.75" customHeight="1">
      <c r="A103" s="36" t="s">
        <v>49</v>
      </c>
    </row>
  </sheetData>
  <mergeCells count="188">
    <mergeCell ref="M73:P73"/>
    <mergeCell ref="C72:F72"/>
    <mergeCell ref="G72:I72"/>
    <mergeCell ref="J72:L72"/>
    <mergeCell ref="M72:P72"/>
    <mergeCell ref="J65:L65"/>
    <mergeCell ref="J66:L66"/>
    <mergeCell ref="J67:L67"/>
    <mergeCell ref="J68:L68"/>
    <mergeCell ref="J69:L69"/>
    <mergeCell ref="J70:L70"/>
    <mergeCell ref="J71:L71"/>
    <mergeCell ref="J73:L73"/>
    <mergeCell ref="M65:P65"/>
    <mergeCell ref="M66:P66"/>
    <mergeCell ref="M67:P67"/>
    <mergeCell ref="M68:P68"/>
    <mergeCell ref="M69:P69"/>
    <mergeCell ref="M70:P70"/>
    <mergeCell ref="M71:P71"/>
    <mergeCell ref="C65:F65"/>
    <mergeCell ref="C66:F66"/>
    <mergeCell ref="C67:F67"/>
    <mergeCell ref="C68:F68"/>
    <mergeCell ref="C69:F69"/>
    <mergeCell ref="C70:F70"/>
    <mergeCell ref="C71:F71"/>
    <mergeCell ref="C73:F73"/>
    <mergeCell ref="G65:I65"/>
    <mergeCell ref="G66:I66"/>
    <mergeCell ref="G67:I67"/>
    <mergeCell ref="G68:I68"/>
    <mergeCell ref="G69:I69"/>
    <mergeCell ref="G70:I70"/>
    <mergeCell ref="G71:I71"/>
    <mergeCell ref="G73:I73"/>
    <mergeCell ref="C58:F58"/>
    <mergeCell ref="C62:F62"/>
    <mergeCell ref="G62:I62"/>
    <mergeCell ref="J62:L62"/>
    <mergeCell ref="M62:P62"/>
    <mergeCell ref="J61:L61"/>
    <mergeCell ref="M61:P61"/>
    <mergeCell ref="C59:F59"/>
    <mergeCell ref="G59:I59"/>
    <mergeCell ref="J59:L59"/>
    <mergeCell ref="M59:P59"/>
    <mergeCell ref="C60:F60"/>
    <mergeCell ref="G60:I60"/>
    <mergeCell ref="J60:L60"/>
    <mergeCell ref="M60:P60"/>
    <mergeCell ref="C61:F61"/>
    <mergeCell ref="G61:I61"/>
    <mergeCell ref="G58:I58"/>
    <mergeCell ref="J58:L58"/>
    <mergeCell ref="M58:P58"/>
    <mergeCell ref="A75:P75"/>
    <mergeCell ref="M77:O77"/>
    <mergeCell ref="A78:A80"/>
    <mergeCell ref="G51:I51"/>
    <mergeCell ref="J63:L63"/>
    <mergeCell ref="J64:L64"/>
    <mergeCell ref="B78:B80"/>
    <mergeCell ref="C78:C80"/>
    <mergeCell ref="A92:P92"/>
    <mergeCell ref="J51:L51"/>
    <mergeCell ref="M51:P51"/>
    <mergeCell ref="G64:I64"/>
    <mergeCell ref="D78:F78"/>
    <mergeCell ref="G78:I79"/>
    <mergeCell ref="J78:L79"/>
    <mergeCell ref="M78:O80"/>
    <mergeCell ref="D79:F79"/>
    <mergeCell ref="M64:P64"/>
    <mergeCell ref="G63:I63"/>
    <mergeCell ref="M63:P63"/>
    <mergeCell ref="C63:F63"/>
    <mergeCell ref="C64:F64"/>
    <mergeCell ref="J54:L54"/>
    <mergeCell ref="M54:P54"/>
    <mergeCell ref="A93:P93"/>
    <mergeCell ref="M81:O81"/>
    <mergeCell ref="M82:O82"/>
    <mergeCell ref="M83:O83"/>
    <mergeCell ref="M84:O84"/>
    <mergeCell ref="M85:O85"/>
    <mergeCell ref="M86:O86"/>
    <mergeCell ref="M87:O87"/>
    <mergeCell ref="M88:O88"/>
    <mergeCell ref="A91:P91"/>
    <mergeCell ref="C57:F57"/>
    <mergeCell ref="G57:I57"/>
    <mergeCell ref="J57:L57"/>
    <mergeCell ref="M57:P57"/>
    <mergeCell ref="C54:F54"/>
    <mergeCell ref="G54:I54"/>
    <mergeCell ref="C50:F50"/>
    <mergeCell ref="C55:F55"/>
    <mergeCell ref="G55:I55"/>
    <mergeCell ref="J55:L55"/>
    <mergeCell ref="M55:P55"/>
    <mergeCell ref="G50:I50"/>
    <mergeCell ref="J50:L50"/>
    <mergeCell ref="M50:P50"/>
    <mergeCell ref="C56:F56"/>
    <mergeCell ref="G56:I56"/>
    <mergeCell ref="J56:L56"/>
    <mergeCell ref="M56:P56"/>
    <mergeCell ref="C52:F52"/>
    <mergeCell ref="A11:N11"/>
    <mergeCell ref="A12:N12"/>
    <mergeCell ref="A14:N14"/>
    <mergeCell ref="A18:N18"/>
    <mergeCell ref="A20:P20"/>
    <mergeCell ref="A15:N15"/>
    <mergeCell ref="A17:P17"/>
    <mergeCell ref="A26:P26"/>
    <mergeCell ref="A28:N28"/>
    <mergeCell ref="A22:N22"/>
    <mergeCell ref="A24:P24"/>
    <mergeCell ref="C46:F46"/>
    <mergeCell ref="I37:J37"/>
    <mergeCell ref="G45:I45"/>
    <mergeCell ref="M46:P46"/>
    <mergeCell ref="J45:L45"/>
    <mergeCell ref="G46:I46"/>
    <mergeCell ref="M45:P45"/>
    <mergeCell ref="J46:L46"/>
    <mergeCell ref="I32:J33"/>
    <mergeCell ref="K32:L33"/>
    <mergeCell ref="C43:F43"/>
    <mergeCell ref="G43:I43"/>
    <mergeCell ref="J43:L43"/>
    <mergeCell ref="D35:H35"/>
    <mergeCell ref="I35:J35"/>
    <mergeCell ref="M35:P35"/>
    <mergeCell ref="C44:F44"/>
    <mergeCell ref="G44:I44"/>
    <mergeCell ref="M43:P43"/>
    <mergeCell ref="J44:L44"/>
    <mergeCell ref="M44:P44"/>
    <mergeCell ref="C45:F45"/>
    <mergeCell ref="D36:H36"/>
    <mergeCell ref="I36:J36"/>
    <mergeCell ref="B32:B33"/>
    <mergeCell ref="C32:C33"/>
    <mergeCell ref="M41:P42"/>
    <mergeCell ref="A41:A42"/>
    <mergeCell ref="M37:P37"/>
    <mergeCell ref="M32:P33"/>
    <mergeCell ref="L31:N31"/>
    <mergeCell ref="M29:O29"/>
    <mergeCell ref="D34:H34"/>
    <mergeCell ref="I34:J34"/>
    <mergeCell ref="K34:L34"/>
    <mergeCell ref="M34:P34"/>
    <mergeCell ref="D32:H33"/>
    <mergeCell ref="K37:L37"/>
    <mergeCell ref="A37:H37"/>
    <mergeCell ref="G41:I42"/>
    <mergeCell ref="J41:L42"/>
    <mergeCell ref="A39:N39"/>
    <mergeCell ref="B41:B42"/>
    <mergeCell ref="C41:F42"/>
    <mergeCell ref="A32:A33"/>
    <mergeCell ref="K35:L35"/>
    <mergeCell ref="K36:L36"/>
    <mergeCell ref="M36:P36"/>
    <mergeCell ref="C47:F47"/>
    <mergeCell ref="G47:I47"/>
    <mergeCell ref="J47:L47"/>
    <mergeCell ref="M47:P47"/>
    <mergeCell ref="G52:I52"/>
    <mergeCell ref="J52:L52"/>
    <mergeCell ref="M52:P52"/>
    <mergeCell ref="C53:F53"/>
    <mergeCell ref="G53:I53"/>
    <mergeCell ref="J53:L53"/>
    <mergeCell ref="M53:P53"/>
    <mergeCell ref="C48:F48"/>
    <mergeCell ref="G49:I49"/>
    <mergeCell ref="J49:L49"/>
    <mergeCell ref="M49:P49"/>
    <mergeCell ref="G48:I48"/>
    <mergeCell ref="J48:L48"/>
    <mergeCell ref="M48:P48"/>
    <mergeCell ref="C49:F49"/>
    <mergeCell ref="C51:F51"/>
  </mergeCells>
  <phoneticPr fontId="6" type="noConversion"/>
  <pageMargins left="0.78740157480314965" right="0.39370078740157483" top="0.59055118110236227" bottom="0.59055118110236227" header="0.51181102362204722" footer="0.51181102362204722"/>
  <pageSetup paperSize="9" fitToHeight="8" orientation="landscape" r:id="rId1"/>
  <headerFooter alignWithMargins="0"/>
  <rowBreaks count="3" manualBreakCount="3">
    <brk id="27" max="15" man="1"/>
    <brk id="50" max="15" man="1"/>
    <brk id="74" max="15" man="1"/>
  </rowBreaks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Первинна медична допомога</vt:lpstr>
      <vt:lpstr>'Первинна медична допомога'!Область_печати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2015-02-13T09:01:44Z</cp:lastPrinted>
  <dcterms:created xsi:type="dcterms:W3CDTF">2006-09-28T05:33:49Z</dcterms:created>
  <dcterms:modified xsi:type="dcterms:W3CDTF">2019-06-06T07:26:26Z</dcterms:modified>
</cp:coreProperties>
</file>