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Д 6 сесія 24.04.20" sheetId="1" r:id="rId1"/>
  </sheets>
  <definedNames>
    <definedName name="_xlnm.Print_Area" localSheetId="0">'Д 6 сесія 24.04.20'!$A$1:$K$165</definedName>
  </definedNames>
  <calcPr fullCalcOnLoad="1"/>
</workbook>
</file>

<file path=xl/sharedStrings.xml><?xml version="1.0" encoding="utf-8"?>
<sst xmlns="http://schemas.openxmlformats.org/spreadsheetml/2006/main" count="798" uniqueCount="257">
  <si>
    <t xml:space="preserve">       (грн.)</t>
  </si>
  <si>
    <t>Мелітопольської міської ради Запорізької області</t>
  </si>
  <si>
    <t>Управління освіти Мелітопольської міської ради Запорізької області</t>
  </si>
  <si>
    <t xml:space="preserve">Відділ капітального будівництва Мелітопольської міської ради Запорізької області </t>
  </si>
  <si>
    <t>Код програмної класифікації видатків та кредитування місцевого бюджету</t>
  </si>
  <si>
    <t>0111</t>
  </si>
  <si>
    <t>0910</t>
  </si>
  <si>
    <t>0921</t>
  </si>
  <si>
    <t>0960</t>
  </si>
  <si>
    <t>0810</t>
  </si>
  <si>
    <t>0731</t>
  </si>
  <si>
    <t>0620</t>
  </si>
  <si>
    <t>0490</t>
  </si>
  <si>
    <t>Начальник фінансового управління</t>
  </si>
  <si>
    <t>1090</t>
  </si>
  <si>
    <t>1010</t>
  </si>
  <si>
    <t>1020</t>
  </si>
  <si>
    <t>2010</t>
  </si>
  <si>
    <t>Багатопрофільна стаціонарна медична допомога населенню</t>
  </si>
  <si>
    <t>0600000</t>
  </si>
  <si>
    <t>0611020</t>
  </si>
  <si>
    <t>0160</t>
  </si>
  <si>
    <t>0800000</t>
  </si>
  <si>
    <t>0810000</t>
  </si>
  <si>
    <t>1210000</t>
  </si>
  <si>
    <t>1216011</t>
  </si>
  <si>
    <t>6011</t>
  </si>
  <si>
    <t>Експлуатація та технічне обслуговування житлового фонду</t>
  </si>
  <si>
    <t>1216017</t>
  </si>
  <si>
    <t>6017</t>
  </si>
  <si>
    <t>6030</t>
  </si>
  <si>
    <t>1216030</t>
  </si>
  <si>
    <t>Організація благоустрою населених пунктів</t>
  </si>
  <si>
    <t>Надання дошкільної освіти</t>
  </si>
  <si>
    <t>1511020</t>
  </si>
  <si>
    <t>1512010</t>
  </si>
  <si>
    <t>1517310</t>
  </si>
  <si>
    <t>0443</t>
  </si>
  <si>
    <t>1500000</t>
  </si>
  <si>
    <t>1510000</t>
  </si>
  <si>
    <t>0610000</t>
  </si>
  <si>
    <t>0813242</t>
  </si>
  <si>
    <t>3242</t>
  </si>
  <si>
    <t>Інші заходи у сфері соціального захисту і соціального забезпечення</t>
  </si>
  <si>
    <t>1216090</t>
  </si>
  <si>
    <t>6090</t>
  </si>
  <si>
    <t>0640</t>
  </si>
  <si>
    <t>Інша діяльність у сфері житлово-комунального господарства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</si>
  <si>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</si>
  <si>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</si>
  <si>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</si>
  <si>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</si>
  <si>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РОЗПОДІЛ</t>
  </si>
  <si>
    <t xml:space="preserve">Реконструкція каналізаційного колектору по вул. Інтеркультурній від вул. Будівельної до вул. Академіка Корольова у м. Мелітополі Запорізької області </t>
  </si>
  <si>
    <t>Реконструкція каналізаційного колектору по вул. Шмідта від просп. Богдана Хмельницького до вул. Івана Алексєєва у м. Мелітополі Запорізької області</t>
  </si>
  <si>
    <t>Реконструкція зливової каналізації по вул. Героїв України від просп. Богдана Хмельницького до вул. Іллі Стамболі м. Мелітополь Запорізької області</t>
  </si>
  <si>
    <t>до рішення ___сесії Мелітопольської міської ради Запорізької області__скликання</t>
  </si>
  <si>
    <t>від ______________ №____</t>
  </si>
  <si>
    <t xml:space="preserve"> Додаток 6 </t>
  </si>
  <si>
    <t>7366</t>
  </si>
  <si>
    <t>Реалізація проектів в рамках Надзвичайної кредитної програми для відновлення України</t>
  </si>
  <si>
    <t>1511090</t>
  </si>
  <si>
    <t>0610</t>
  </si>
  <si>
    <t>1516030</t>
  </si>
  <si>
    <t>Реконструкція нежитлових приміщень, вул. Чернишевського, 37, м. Мелітополь Запорізької області під адміністративну будівлю</t>
  </si>
  <si>
    <t>Реконструкція каналізаційного колектору по вул. Інтеркультурній від просп. Богдана Хмельницького до вул. Олександра Невського у м.Мелітополі Запорізької області (коригування)</t>
  </si>
  <si>
    <t>Співфінансування інвестиційних проектів, що реалізуються за рахунок коштів державного фонду регіонального розвитку</t>
  </si>
  <si>
    <t>1516090</t>
  </si>
  <si>
    <t>2019-2020</t>
  </si>
  <si>
    <t>коштів бюджету розвитку  на здійснення заходів із будівництва, реконструкції і реставрації  об"єктів виробничої, комунікаційної та соціальної іфраструктури за об"єктами у  2020  році</t>
  </si>
  <si>
    <t>Найменування  об"єктів 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</si>
  <si>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</si>
  <si>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 будівництва, гривень</t>
  </si>
  <si>
    <t>Рівень  виконання робіт на початок бюджетного періоду, %</t>
  </si>
  <si>
    <t>Обсяг видитків  бюджету розвитку, які спрямовуються на будівництво об"єктів у бюджетному періоді, гривень</t>
  </si>
  <si>
    <t>Рівень   готовності об"єкта  на кінець бюджетного  періоду,%</t>
  </si>
  <si>
    <t>Серетар Мелітопольської міської ради</t>
  </si>
  <si>
    <t xml:space="preserve">    Яна ЧАБАН</t>
  </si>
  <si>
    <t xml:space="preserve">    Роман РОМАНОВ</t>
  </si>
  <si>
    <t>(код бюджету)</t>
  </si>
  <si>
    <t>2020</t>
  </si>
  <si>
    <t>0611010</t>
  </si>
  <si>
    <t>Дошкільний навчальний заклад № 8 «Зірочка» комбінованого типу Мелітопольської міської ради Запорізької області, вул. Гвардійська, 26/1, м. Мелітополь, Запорізька область - капітальний ремонт зелених насаджень</t>
  </si>
  <si>
    <t>Дошкільний навчальний заклад № 99 «Зірочка» комбінованого типу Мелітопольської міської ради Запорізької області, вул. Гризодубової, 37-а, м. Мелітополь, Запорізька область - капітальний ремонт приміщень (заміна вікон)</t>
  </si>
  <si>
    <t>Дошкільний навчальний заклад № 20 «Зайчик» комбінованого типу Мелітопольської міської ради Запорізької області, пр-т Б.Хмельницького, 62, м. Мелітополь, Запорізька область - капітальний ремонт приміщень (заміна вікон)</t>
  </si>
  <si>
    <t>Дошкільний навчальний заклад № 43 «Сонечко» комбінованого типу Мелітопольської міської ради Запорізької області, вул. Олеся Гончара, 45, м. Мелітополь, Запорізька область - капітальний ремонт приміщень (заміна вікон)</t>
  </si>
  <si>
    <t>Дошкільний навчальний заклад № 44 «Веселка» комбінованого типу Мелітопольської міської ради Запорізької області, вул. Брів-ла-Гайард, 17, м. Мелітополь, Запорізька область - капітальний ремонт приміщень (заміна вікон)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</si>
  <si>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</si>
  <si>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Мелітопольська гімназія № 1 Мелітопольської міської ради Запорізької області, вул. Ярослава Мудрого, 13, м. Мелітополь, Запорізька область - капітальний ремонт пішохідної зони</t>
  </si>
  <si>
    <t>Мелітопольська загальноосвітня школа І-ІІІ ступенів № 7 Мелітопольської міської ради Запорізької області, вул. Інтеркультурна, 400-а, м. Мелітополь, Запорізька область - капітальний ремонт пішохідної зони</t>
  </si>
  <si>
    <t>Мелітопольська загальноосвітня школа І-ІІІ ступенів № 8 Мелітопольської міської ради Запорізької області, вул. Михайла Оратовського , 147, м. Мелітополь, Запорізька область - капітальний ремонт пішохідної зони</t>
  </si>
  <si>
    <t>Ліцей № 5 Мелітопольської міської ради Запорізької області, вул. Бейбулатова, 12, м. Мелітполь,Запорізька область - кпітальний ремонт вентиляційної системи приміщень</t>
  </si>
  <si>
    <t>Мелітопольська загальноосвітня школа І-ІІІ ступенів № 22 Мелітопольської міської ради Запорізької області, 2-й провулок Лютневий, 32 м. Мелітополь,Запорізька область -капітальний ремонт вентиляційної системи спортивної зали</t>
  </si>
  <si>
    <t>Мелітопольська загальноосвітня школа І-ІІІ ступенів № 20 Мелітопольської міської ради Запорізької області, вул. Сєрова, 62-а, м. Мелітополь, Запорізька область – капітальний ремонт санвузлів</t>
  </si>
  <si>
    <t>Капітальний ремонт приміщення холу І поверху Мелітопольської загальноосвітньої школи І-ІІІ ступенів № 1 ММР ЗО за адресою вул. Ярослава Мудрого, 13, м. Мелітополь</t>
  </si>
  <si>
    <t>Мелітопольська загальноосвітня школа І-ІІІ ступенів № 8 Мелітопольської міської ради Запорізької області, вул. Михайла Оратовського , 147, м. Мелітополь, Запорізька область – капітальний ремонт зелених насаджень</t>
  </si>
  <si>
    <t>Мелітопольська загальноосвітня школа І-ІІІ ступенів № 20 Мелітопольської міської ради Запорізької області, вул. Серова , 62-а, м. Мелітополь, Запорізька область – капітальний ремонт приміщень(заміна вікон)</t>
  </si>
  <si>
    <t>Мелітопольська загальноосвітня школа І-ІІІ ступенів № 24 Мелітопольської міської ради Запорізької області, вул. Садова ,47, м. Мелітополь, Запорізька область – капітальний ремонт приміщень(заміна вікон)</t>
  </si>
  <si>
    <t>Управління житлово-комунального господарства Мелітопольської міської ради Запорізької області</t>
  </si>
  <si>
    <t>Управління комунального господарства Мелітопольської міської ради Запорізької області</t>
  </si>
  <si>
    <t xml:space="preserve">Інша діяльність, пов’язана з експлуатацією об’єктів житлово-комунального господарства </t>
  </si>
  <si>
    <t>Капітальний ремонт дитячих майданчиків вул.Героїв України, 41-43</t>
  </si>
  <si>
    <t xml:space="preserve">Капітальний ремонт дитячого майданчику пр.50 річчя Перемоги, 22б </t>
  </si>
  <si>
    <t>Капітальний ремонт зелених насаджень вул. Гетьманська</t>
  </si>
  <si>
    <t>Капітальний ремонт зелених насаджень вул. Героїв України, 139</t>
  </si>
  <si>
    <t>Капітальний ремонт зелених насаджень перехрестя вул. Богдана Хмельницького та вул. Вакуленчука</t>
  </si>
  <si>
    <t>Капітальний ремонт зелених насаджень вул. Фролова, 23</t>
  </si>
  <si>
    <t>Капітальний ремонт зелених насаджень вул. Інтеркультурна (від вул.Воїнів Інтернаціоналістів до вул. Олександра Невського</t>
  </si>
  <si>
    <t>Капітальний ремонт зелених насаджень вул Воїнів Інтернаціоналістів</t>
  </si>
  <si>
    <t>Капітальний ремонт підпірної стіни вул. Богдана Хмельницького, 2</t>
  </si>
  <si>
    <t>Капітальний ремонт зливової каналізації   вул. Гетьманська, 137</t>
  </si>
  <si>
    <t>Капітальний ремонт  мережі зовнішнього освітлення просп. Богдана Хмельницького, 88/4 в м. Мелітополі</t>
  </si>
  <si>
    <t>Капітальний ремонт  контейнерного майданчика вул.Садова, 41</t>
  </si>
  <si>
    <t>Капітальний ремонт  контейнерного майданчика вул.П. Дорошенко, 31</t>
  </si>
  <si>
    <t>Капітальний ремонт  контейнерного майданчика прос. 50 річчя Перемоги, 17</t>
  </si>
  <si>
    <t>Капітальний ремонт  контейнерного майданчика вул.Шмідта, 17</t>
  </si>
  <si>
    <t>Капітальний ремонт  контейнерного майданчика вул.Ломоносова, 222</t>
  </si>
  <si>
    <t>Капітальний ремонт  контейнерного майданчика вул.Гетьманська, 121</t>
  </si>
  <si>
    <t>1217310</t>
  </si>
  <si>
    <t>7310</t>
  </si>
  <si>
    <t>Будівництво об'єктів житлово-комунального господарства</t>
  </si>
  <si>
    <t>Капітальний ремонт  припливно-витяжної системи вентиляції будівлі решіток центральних очисних споруд</t>
  </si>
  <si>
    <t>1510160</t>
  </si>
  <si>
    <t>Керівництво і управління у відповідній сфері у містах (місті Києві), селищах, селах, об’єднаних територіальних громадах</t>
  </si>
  <si>
    <t>Капітальний ремонт приміщень (1-го поверху) будівлі по вул. Університетська, 19  м. Мелітополь Запорізької області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</si>
  <si>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</si>
  <si>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Капітальний ремонт будівлі, з виконанням заходів з енергозбереження, та благоустрою території Мелітопольської спеціалізованої школи І-ІІІ ступенів № 23 ММР ЗО, вул. Гетьмана Сагайдачного, 262, м. Мелітополь (коригування)</t>
  </si>
  <si>
    <t>ЗОШ І-ІІІ ступеня № 4 ММР ЗО, вул. Пушкіна, 77  м. Мелітополь капітальний ремонт приміщень спортивного залу</t>
  </si>
  <si>
    <t>ЗОШ І-ІІІ ступеня № 13 ММР ЗО, вул. Вишнева, 84 м. Мелітополь – капітальний ремонт спортивної зали</t>
  </si>
  <si>
    <t xml:space="preserve">Надання позашкільної освіти позашкільними закладами освіти, заходи із позашкільної роботи з дітьми </t>
  </si>
  <si>
    <t>Мала академія наук учнівської молоді ММР ЗО, вул. Івана Богуна, 46  м. Мелітополь - капітальний ремонт внутрішньо майданчикових інженерних мереж</t>
  </si>
  <si>
    <t>Комунальний заклад «Центр позашкільної освіти» Мелітопольської міської ради Запорізької області, вул. Іллі Стамболі, 17 м. Мелітополь, Запорізька область – капітальний ремонт</t>
  </si>
  <si>
    <t>Капітальний ремонт будівлі КУ "Мелітопольська міська лікарня № 2" ММР ЗО, вул. Брів-ла-Гайард, 19 м. Мелітополь Запорізької області</t>
  </si>
  <si>
    <t>Капітальний ремонт будівлі КУ "Мелітопольська міська лікарня  № 2" ММР ЗО, вул. Брів-ла-Гайард, 19 м. Мелітополь Запорізької області (приєднання до електричних мереж)</t>
  </si>
  <si>
    <t>2018-2020</t>
  </si>
  <si>
    <t>Будівництво водно-спортивного комплексу (плавального басейну) по вул. Ярослава Мудрого, 13 м. Мелітополь Запорізької області (коригування)</t>
  </si>
  <si>
    <t>Будівництво водно-спортивного комплексу (плавального басейну) по вул. Ярослава Мудрого, 13 м. Мелітополь Запорізької області (приєднання до електричних мереж)</t>
  </si>
  <si>
    <t>2019-2021</t>
  </si>
  <si>
    <t>Капітальний ремонт зливової каналізації по просп. Богдана Хмельницького (від просп. Богдана Хмельницького, 25 до вул. Героїв України) в м. Мелітополі - парний бік</t>
  </si>
  <si>
    <t>Капітальний ремонт зливової каналізації по вул. Інтеркультурній (від 1-го пров. Лютневого до вул. Будівельної) в м. Мелітополі</t>
  </si>
  <si>
    <t>Капітальний ремонт внутрішньоквартального проїзду вздовж будинків № 140,142,144 по вул. Павла Ловецького в м. Мелітополі</t>
  </si>
  <si>
    <t>Капітальний ремонт внутрішньоквартального проїзду по просп. Богдана Хмельницького,37  в м. Мелітополі</t>
  </si>
  <si>
    <t>Капітальний ремонт внутрішньоквартального проїзду по просп. Богдана Хмельницького,39  в м. Мелітополі</t>
  </si>
  <si>
    <t>Капітальний ремонт внутрішньоквартального проїзду по просп. Богдана Хмельницького,33  в м. Мелітополі</t>
  </si>
  <si>
    <t>Капітальний ремонт внутрішньоквартальних проїздів по просп. 50-річчя Перемоги, 17/1 в м. Мелітополі</t>
  </si>
  <si>
    <t xml:space="preserve">Капітальний ремонт мереж вуличного освітлення в м. Мелітополі шляхом технічного переоснащення LED-світильниками </t>
  </si>
  <si>
    <t>Капітальний ремонт нежитлових приміщень вул. Бєляєва, 18 м. Мелітополь</t>
  </si>
  <si>
    <t xml:space="preserve">КП «Центральна міська аптека № 171» вул. Гризодубової, 39,  м. Мелітополь Запорізької області – капітальний ремонт </t>
  </si>
  <si>
    <t>Реконструкція каналізаційного колектора по вул. Інтеркультурній від вул. Воїнів-Інтернаціоналістів до просп. Богдана Хмельницького у м. Мелітополі Запорізької області</t>
  </si>
  <si>
    <t>Реконструкція каналізаційного колектору по просп. Богдана Хмельницького  (від вул. Вакуленчука до просп. Богдана Хмельницького, 66) у м. Мелітополі Запорізької області</t>
  </si>
  <si>
    <t>Реконструкція каналізаційного колектору по вул. Гетьмана Сагайдачного від вул. Ломоносова до просп. Богдана Хмельницького у м. Мелітополі Запорізької області</t>
  </si>
  <si>
    <t>Реконструкція зливової каналізації по вул. Гризодубової ( від просп. 50-річчя Перемоги до вул. Ломоносова) у м. Мелітополі Запорізької області</t>
  </si>
  <si>
    <t>Реконструкція зливової каналізації по вул. Вакуленчука (від вул. Івана Алексєєва до просп. Богдана Хмельницького) у м. Мелітополі Запорізької області</t>
  </si>
  <si>
    <t>Реконструкція будівлі під котельню, вул. Мелітопольських дивізій, 126/1  м. Мелітополь Запорізької області</t>
  </si>
  <si>
    <t>Реконструкція нежитлових приміщень, вул. Чернишевського, 37, м. Мелітополь Запорізької області під адміністративну будівлю (зовнішні мережі газопостачання)</t>
  </si>
  <si>
    <t>ТП-254, вул. Брів-ла Гайард, 19/1 м.  Мелітополь, Запорізька область - реконструкція</t>
  </si>
  <si>
    <t>Реконструкція нежитлових приміщень вул. Інтеркультурна, 394 м. Мелітополь (приєднання до електричних мереж)</t>
  </si>
  <si>
    <t>Реконструкція нежитлових приміщень вул. Олеся Гончара, 79 м. Мелітополь (приєднання до електричних мереж)</t>
  </si>
  <si>
    <t>1517321</t>
  </si>
  <si>
    <t>7321</t>
  </si>
  <si>
    <t>Будівництво освітніх установ та закладів</t>
  </si>
  <si>
    <t>Реконструкція зовнішньої ділянки теплової мережі загальноосвітньої школи І-ІІІ ступеня № 1 по вул. Ярослава Мудрого, 13, м. Мелітополь</t>
  </si>
  <si>
    <t>1517322</t>
  </si>
  <si>
    <t>7322</t>
  </si>
  <si>
    <t>Будівництво медичних установ та закладів</t>
  </si>
  <si>
    <t>1517330</t>
  </si>
  <si>
    <t>7330</t>
  </si>
  <si>
    <t>Будівництво інших об'єктів комунальної власності</t>
  </si>
  <si>
    <t>Реконструкція нежитлових приміщень (IV під’їзд) по вул. Брів-ла-Гайард, 6, м. Мелітополь Запорізької області під житлові приміщення</t>
  </si>
  <si>
    <t>Реконструкція нежитлових приміщень (6 під’їзд) по вул. Брів-ла-Гайард, 6,  м. Мелітополь Запорізької області під квартири</t>
  </si>
  <si>
    <t>1517361</t>
  </si>
  <si>
    <t>7361</t>
  </si>
  <si>
    <t>1517366</t>
  </si>
  <si>
    <t>2020-2021</t>
  </si>
  <si>
    <t>РАЗОМ ВИДАТКІВ</t>
  </si>
  <si>
    <t xml:space="preserve">Капітальний ремонт частини приміщень Мелітопольської загальноосвітньої школи І-ІІІ ступенів № 1 Мелітопольської міської ради Запорізької області, за адресою вул. Ярослава Мудрого, 13 м. Мелітополь - коригування </t>
  </si>
  <si>
    <t xml:space="preserve">Капітальний ремонт огорожі Мелітопольського НВК №16 ММР ЗО  вул. Сопіна, 200, м. Мелітополь, Запорізька обл.                                   </t>
  </si>
  <si>
    <t xml:space="preserve">Мелітопольська загальноосвітня школа І-ІІІ ступенів №14 Мелітопольської міської ради Запорізької області, вул. Гризодубової, 49, м. Мелітополь, Запорізька область -  капітальний ремонт огорожі прилеглої території </t>
  </si>
  <si>
    <t xml:space="preserve">Мелітопольська загальноосвітня школа І-ІІІ ступенів № 13 Мелітопольської міської ради Запорізької області, вул. Вишнева, 84, м. Мелітополь, Запорізька область -  капітальний ремонт огорожі прилеглої території </t>
  </si>
  <si>
    <t>Мелітопольська спеціалізована школа І-ІІІ ступенів № 23 Мелітопольської міської ради Запорізької області, вул. Гетьмана Сагайдачного, 262, м. Мелітополь, Запорізька область -  капітальний ремонт прилеглої території з улаштуванням спортивних споруд</t>
  </si>
  <si>
    <t>Ліцей № 5 Мелітопольської міської ради Запорізької області, вул. Байбулатова, 12, м. Мелітополь, Запорізька область -  капітальний ремонт прилеглої території з улаштуванням спортивного майданчику</t>
  </si>
  <si>
    <t>Будівництво нових, реконструкція та капітальний ремонт існуючих спортивних п"ятдесятиметрових і двадцятип"ятиметрових  басейнів</t>
  </si>
  <si>
    <t>Управління соціального захисту населення  Мелітопольської міської ради Запорізької області</t>
  </si>
  <si>
    <t xml:space="preserve">Капітальний ремонт житлової квартири Святецького І.П., яка розташована   за адресою: м. Мелітополь, вул. Гвардійська,буд. 36 кв.25 </t>
  </si>
  <si>
    <t>Капітальний ремонт житлового будинку Капканець О.В., який розташований за адресою: м. Мелітополь, вул. М.Кравця, буд. 85</t>
  </si>
  <si>
    <t>Капітальний ремонт житлової квартири Осипова В.О., яка розташована за адресою: м. Мелітополь, просп. Б.Хмельницького, буд. 71, кв.27</t>
  </si>
  <si>
    <t xml:space="preserve">Капітальний ремонт житлової квартири Музиченка Д.Ю., яка розташована за адресою: м. Мелітополь, просп. Б.Хмельницького, буд. 68, кв.70 </t>
  </si>
  <si>
    <t xml:space="preserve">Мелітопольська загальноосвітня школа І-ІІІ ступеня № 7 Мелітопольської міської ради Запорізької області , вул. Інтеркультурна, 400а, м. Мелітополь, Запорізька область – капітальний ремонт  </t>
  </si>
  <si>
    <t xml:space="preserve">Мелітополськая гімназія № 1 Мелітопольської міської ради Запорізької області , вул. Ярослава Мудрого,13, м. Мелітополь, Запорізька область – капітальний ремонт  </t>
  </si>
  <si>
    <t>100</t>
  </si>
  <si>
    <t>2020 - 2021</t>
  </si>
  <si>
    <t>15</t>
  </si>
  <si>
    <t>95</t>
  </si>
  <si>
    <t>2019 -2020</t>
  </si>
  <si>
    <t>50</t>
  </si>
  <si>
    <t>2019 -2021</t>
  </si>
  <si>
    <t>10</t>
  </si>
  <si>
    <t>2018-2021</t>
  </si>
  <si>
    <t>85</t>
  </si>
  <si>
    <t>ЗОШ І-ІІІ ступенів № 4 ММР ЗО, вул. Пушкіна, 77  м. Мелітополь - капітальний ремонт вікон</t>
  </si>
  <si>
    <t>Реконструкція внутрішньоквартальних каналізаційних мереж від  Лікарняного містечка, далі по вул. Кізіярській до вул. Брів-ла-Гайард у м. Мелітополі  Запорізької області (коригування)</t>
  </si>
  <si>
    <t>Реконструкція електричних мереж КНП "Територіальне медичне об’єднання "Багатопрофільна лікарня інтенсивних методів лікування та швидкої медичної допомоги" ММР ЗО, вул. Брів-ла-Гайард, 6  м. Мелітополь</t>
  </si>
  <si>
    <t>Відділення екстреної (невідкладної) медичної допомоги відокремленого підрозділу "Лікарня №2 "комунального некомерційного підприємства "ТМО"Багатопрофільна лікарня інтенсивних методів лікування та швидкої медичної допомоги" Мелітопольської міської ради  Запорізької  області, вул. Брів-ла-Гайард, 19, м. Мелітополь- реконструкція</t>
  </si>
  <si>
    <t>Відділ охони здоров"я  Мелітопольської міської ради Запорізької області</t>
  </si>
  <si>
    <t>0700000</t>
  </si>
  <si>
    <t>Реконструкція системи забезпечення киснем будівлі терпевтичного профілю КНП "ТМО "БЛІМЛ та ШМД" ММР ЗО за адресою: Запорізька область, м. Мелітополь, вул.Брів-ла-Гайард,19</t>
  </si>
  <si>
    <t>"Ліцей № 5 Мелітопольської міської ради Запорізької області, вул. Байбулатова, 12, м. Мелітополь, Запорізька область - капітальний ремонт пожежної сигналізації (оповіщення)."</t>
  </si>
  <si>
    <t>"Мелітопольська загальноосвітня школа І-ІІІ ступенів № 6 Мелітопольської міської ради Запорізької області, вул. Монастирська, 185, м. Мелітополь, Запорізька область - капітальний ремонт пожежної сигналізації (оповіщення)."</t>
  </si>
  <si>
    <t>"Мелітопольська загальноосвітня школа І-ІІІ ступенів № 20 Мелітопольської міської ради Запорізької області, вул. Сєрова, 62-а, м. Мелітополь, Запорізька область - капітальний ремонт пожежної сигналізації (оповіщення)."</t>
  </si>
  <si>
    <t>"Мелітопольська загальноосвітня школа І-ІІІ ступенів № 24 Мелітопольської міської ради Запорізької області, вул. Садова, 47, м. Мелітополь, Запорізька область - капітальний ремонт пожежної сигналізації (оповіщення)."</t>
  </si>
  <si>
    <t xml:space="preserve">"Мелітопольська спеціалізована школа 
І-ІІІ ступенів № 23 Мелітопольської міської ради Запорізької області, вул. Гетьмана Сагайдачного, 262, м. Мелітополь, Запорізька область - капітальний ремонт пожежної сигналізації (оповіщення) в приміщенні харчоблока."
</t>
  </si>
  <si>
    <t>0611150</t>
  </si>
  <si>
    <t>1150</t>
  </si>
  <si>
    <t>0990</t>
  </si>
  <si>
    <t xml:space="preserve"> 
Методичне забезпечення діяльності закладів освіти</t>
  </si>
  <si>
    <t>«Управління освіти Мелітопольської міської ради Запорізької області, вул. Осипенко, 96, м. Мелітополь, Запорізька область – капітальний ремонт зелених насаджень»</t>
  </si>
  <si>
    <t>«Управління освіти Мелітопольської міської ради Запорізької області, вул. Осипенко, 96, м. Мелітополь, Запорізька область – капітальний ремонт мереж теплопостачання»</t>
  </si>
  <si>
    <t>0712010</t>
  </si>
  <si>
    <t>Капітальний ремонт житлового будинку за адресою вул. Шмідта,26 в м. Мелітополі</t>
  </si>
  <si>
    <t>Капітальний ремонт житлового будинку за адресою просп.Б.Хмельницького,2 в м. Мелітополі</t>
  </si>
  <si>
    <t xml:space="preserve">Дошкільний навчальний заклад  № 41 «Барвінок» по вул. Гоголя, 136а, у м. Мелітополі - капітальний ремонт фасаду з утепленням, заміна вікон на енергозберігаючі, утеплення покрівлі, встановлення індивідуального теплового пункту та рекуператорів </t>
  </si>
  <si>
    <t xml:space="preserve">Дошкільний навчальний заклад  № 47 «Берізка» по вул. Інтеркультурній, 141, у м. Мелітополі - капітальний ремонт фасаду з утепленням, заміна вікон на енергозберігаючі, утеплення покрівлі, встановлення індивідуального теплового пункту та рекуператорів </t>
  </si>
  <si>
    <t xml:space="preserve">Загальноосвітня школа І-ІІІ ступеня № 1, по вул. Ярослава Мудрого, 13, м. Мелітополі - капітальний ремонт фасаду з утепленням, заміна вікон на енергозберігаючі, утеплення покрівлі, встановлення індивідуального теплового пункту </t>
  </si>
  <si>
    <t xml:space="preserve">Загальноосвітня школа І-ІІІ ступеня № 7,по вул. Інтеркультурна, 400 а у м. Мелітополі - капітальний ремонт фасаду з утепленням, заміна вікон на енергозберігаючі, утеплення покрівлі, встановлення індивідуального теплового пункту </t>
  </si>
  <si>
    <t xml:space="preserve">Гімназія № 9, по вул. Гагаріна, 9 а, у м. Мелітополі - капітальний ремонт фасаду з утепленням, заміна вікон на енергозберігаючі, утеплення покрівлі, встановлення індивідуального теплового пункту </t>
  </si>
  <si>
    <t xml:space="preserve"> Комунальна установа "Центр первинної медико-санітарної допомоги № 1" Мелітопольської міської ради по вул. Крупської, 7, м. Мелітополі капітальний ремонт фасаду та покрівлі </t>
  </si>
  <si>
    <t>Дошкільний навчальний заклад  № 8 «Зірочка», по  вул. Гвардійська, 26/1, у м. Мелітополь – капітальний ремонт (коригування)</t>
  </si>
  <si>
    <t>Дитяча музична школа № 1,по  вул. Гетьманська, 135, у м. Мелітополь – капітальний ремонт (коригування)</t>
  </si>
  <si>
    <t>Загальноосвітня школа І-ІІІ ступеня №8, по  вул. Михайла Оратовського, 147, у  м. Мелітополь – капітальний ремонт (коригування)</t>
  </si>
  <si>
    <t>Палац культури залізничників по вул. Чайковського, 61, м. Мелітополь  – капітальний ремонт (коригування)</t>
  </si>
  <si>
    <t>Комунальний заклад «Дитячо-юнацька спортивна школа  № 3», вул. Ломоносова, 199, м. Мелітополь – капітальний ремонт</t>
  </si>
  <si>
    <t xml:space="preserve">Загальноосвітня школа І-ІІІ ступенів № 15, вул. Гризодубової, 54, м. Мелітополь – капітальний ремонт  </t>
  </si>
  <si>
    <t>Комунальна установа «Територіальне медичне об’єднання «Багатопрофільна лікарня інтенсивних методів лікування та швидкої медичної допомоги» по вул. Кізіярській, 48,  м. Мелітополь - капітальний ремонт  «Інфекційна лікарня»</t>
  </si>
  <si>
    <t>Комунальне некомерційне підприємство «Мелітопольський міський пологовий будинок» по вул. Кізіярська, 37, м. Мелітополь – капітальний ремонт</t>
  </si>
  <si>
    <t xml:space="preserve">  Комунальна установа "Центр первинної медико-санітарної допомоги № 1" Мелітопольської міської ради по просп. Б. Хмельницького, 46 у м. Мелітополі капітальний ремонт будівлі </t>
  </si>
  <si>
    <t>Реконструкція нежитлових приміщень, вул. Чернишевського, 37, м. Мелітополь Запорізької області під адміністративну будівлю (приєднання до електричних мереж) (коригування)</t>
  </si>
  <si>
    <t>Капітальний ремонт внутришньоквартального проїзду по вул. Гетьманській, 137 в м. Мелітополі</t>
  </si>
  <si>
    <t>Дошкільний навчальний заклад № 24 "Ластівка" комбінованого типу, вул. Робоча, 59, м. Мелітополь Запорізька область - капітальний ремонт</t>
  </si>
  <si>
    <t>НВК № 16, вул. Сопіна, 200 м. Мелітополь, Запорізька область - капітальний ремонт (коригування)</t>
  </si>
  <si>
    <t>Утримання та навчально-тренувальна робота комунальних дитячо-юнацьких спортивних шкіл</t>
  </si>
  <si>
    <t>Комунальний заклад Дитячо-юнацька спортивна школа № 1, вул. Героїв України, 53, м. Мелітополь Запорізька область - капітальний ремонт</t>
  </si>
  <si>
    <t>Реконструкція нежитлової будівлі по вул. Бєляєва,16, м. Мелітополь Запорізької області під житлову будівлю (зовнішні інженерні мережі)</t>
  </si>
  <si>
    <t xml:space="preserve">Капітальний ремонт прилеглої території будівлі по вул. Бєляєва,16, м. Мелітополь Запорізької області </t>
  </si>
  <si>
    <t xml:space="preserve">Реконструкція нежитлової будівлі по вул. Бєляєва,16, м. Мелітополь Запорізької області під житлову будівлю </t>
  </si>
  <si>
    <t>Капітальний ремонт  контейнерного майданчика за адресою просп. Б. Хмельницького, 64</t>
  </si>
  <si>
    <t>Капітальний ремонт  контейнерного майданчика за адресою просп. Б. Хмельницького, 5</t>
  </si>
  <si>
    <t>Капітальний ремонт  контейнерного майданчика за адресою просп. Б. Хмельницького, 33</t>
  </si>
  <si>
    <t>Капітальний ремонт  контейнерного майданчика за адресою вул. Седовцев, 2</t>
  </si>
  <si>
    <t>Капітальний ремонт  контейнерного майданчика за адресою вул. Беляєва, 3</t>
  </si>
  <si>
    <t>Капітальний ремонт  контейнерного майданчика за адресою вул. Героїв України, 59</t>
  </si>
  <si>
    <t>Капітальний ремонт  контейнерного майданчика за адресою вул. Інтеркультурна, 388/1</t>
  </si>
  <si>
    <t>Капітальний ремонт  контейнерного майданчика за адресою бульв. 30-річчя Перемоги, 50</t>
  </si>
  <si>
    <t>Капітальний ремонт  контейнерного майданчика за адресою вул. Шмідта, 20</t>
  </si>
  <si>
    <t>ЗОШ І-ІІІ ступенів № 4 ММР ЗО, вул. Пушкіна, 77  м. Мелітополь - капітальний ремонт (коригування)</t>
  </si>
  <si>
    <t>90</t>
  </si>
  <si>
    <t>Капітальний ремонт зелених насаджень бульв. 30річчя Перемоги, 18, 20</t>
  </si>
  <si>
    <t>Капітальний ремонт зелених насаджень по вул.Університетська (від просп.Б.Хмельницького до вул.М.Грушевського) в м. Мелітополі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</si>
</sst>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грн.&quot;_-;\-* #,##0.00\ &quot;грн.&quot;_-;_-* &quot;-&quot;??\ &quot;грн.&quot;_-;_-@_-"/>
    <numFmt numFmtId="173" formatCode="_-* #,##0\ &quot;грн.&quot;_-;\-* #,##0\ &quot;грн.&quot;_-;_-* &quot;-&quot;\ &quot;грн.&quot;_-;_-@_-"/>
    <numFmt numFmtId="174" formatCode="_-* #,##0.00\ _г_р_н_._-;\-* #,##0.00\ _г_р_н_._-;_-* &quot;-&quot;??\ _г_р_н_._-;_-@_-"/>
    <numFmt numFmtId="175" formatCode="_-* #,##0\ _г_р_н_._-;\-* #,##0\ _г_р_н_._-;_-* &quot;-&quot;\ _г_р_н_._-;_-@_-"/>
    <numFmt numFmtId="176" formatCode="0.0"/>
    <numFmt numFmtId="177" formatCode="0.00000"/>
    <numFmt numFmtId="178" formatCode="0.000"/>
    <numFmt numFmtId="179" formatCode="000000"/>
    <numFmt numFmtId="180" formatCode="[$-FC19]d\ mmmm\ yyyy\ &quot;г.&quot;"/>
    <numFmt numFmtId="181" formatCode="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%"/>
    <numFmt numFmtId="187" formatCode="#,##0.0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color indexed="10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b/>
      <u val="single"/>
      <sz val="14"/>
      <name val="Times New Roman"/>
      <family val="1"/>
    </font>
    <font>
      <u val="single"/>
      <sz val="10"/>
      <name val="Arial Cyr"/>
      <family val="0"/>
    </font>
    <font>
      <b/>
      <sz val="8"/>
      <name val="Arial Cyr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176" fontId="7" fillId="0" borderId="10" xfId="0" applyNumberFormat="1" applyFont="1" applyBorder="1" applyAlignment="1">
      <alignment horizontal="center" wrapText="1"/>
    </xf>
    <xf numFmtId="0" fontId="10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Border="1" applyAlignment="1">
      <alignment/>
    </xf>
    <xf numFmtId="49" fontId="6" fillId="0" borderId="10" xfId="0" applyNumberFormat="1" applyFont="1" applyBorder="1" applyAlignment="1">
      <alignment horizontal="center" wrapText="1"/>
    </xf>
    <xf numFmtId="176" fontId="0" fillId="0" borderId="0" xfId="0" applyNumberFormat="1" applyAlignment="1">
      <alignment/>
    </xf>
    <xf numFmtId="0" fontId="6" fillId="0" borderId="10" xfId="0" applyFont="1" applyBorder="1" applyAlignment="1">
      <alignment horizontal="center" wrapText="1"/>
    </xf>
    <xf numFmtId="176" fontId="10" fillId="0" borderId="0" xfId="0" applyNumberFormat="1" applyFont="1" applyAlignment="1">
      <alignment/>
    </xf>
    <xf numFmtId="0" fontId="7" fillId="0" borderId="0" xfId="0" applyFont="1" applyBorder="1" applyAlignment="1">
      <alignment horizontal="center" wrapText="1"/>
    </xf>
    <xf numFmtId="176" fontId="6" fillId="0" borderId="0" xfId="0" applyNumberFormat="1" applyFont="1" applyBorder="1" applyAlignment="1">
      <alignment horizontal="right" wrapText="1"/>
    </xf>
    <xf numFmtId="176" fontId="7" fillId="0" borderId="0" xfId="0" applyNumberFormat="1" applyFont="1" applyBorder="1" applyAlignment="1">
      <alignment horizontal="center" wrapText="1"/>
    </xf>
    <xf numFmtId="176" fontId="7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6" fillId="0" borderId="10" xfId="0" applyFont="1" applyBorder="1" applyAlignment="1">
      <alignment horizontal="left" wrapText="1"/>
    </xf>
    <xf numFmtId="176" fontId="12" fillId="0" borderId="10" xfId="0" applyNumberFormat="1" applyFont="1" applyBorder="1" applyAlignment="1">
      <alignment wrapText="1"/>
    </xf>
    <xf numFmtId="176" fontId="6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176" fontId="12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wrapText="1"/>
    </xf>
    <xf numFmtId="1" fontId="6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176" fontId="13" fillId="0" borderId="10" xfId="0" applyNumberFormat="1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center" wrapText="1"/>
    </xf>
    <xf numFmtId="1" fontId="7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" fontId="7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" fontId="8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 wrapText="1"/>
    </xf>
    <xf numFmtId="1" fontId="5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right" wrapText="1"/>
    </xf>
    <xf numFmtId="1" fontId="10" fillId="0" borderId="0" xfId="0" applyNumberFormat="1" applyFont="1" applyAlignment="1">
      <alignment/>
    </xf>
    <xf numFmtId="1" fontId="10" fillId="0" borderId="0" xfId="0" applyNumberFormat="1" applyFont="1" applyBorder="1" applyAlignment="1">
      <alignment/>
    </xf>
    <xf numFmtId="1" fontId="9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21" fillId="32" borderId="10" xfId="0" applyFont="1" applyFill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20" fillId="32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6"/>
  <sheetViews>
    <sheetView tabSelected="1" zoomScale="80" zoomScaleNormal="80" zoomScalePageLayoutView="0" workbookViewId="0" topLeftCell="B1">
      <pane xSplit="4" ySplit="13" topLeftCell="F134" activePane="bottomRight" state="frozen"/>
      <selection pane="topLeft" activeCell="B1" sqref="B1"/>
      <selection pane="topRight" activeCell="F1" sqref="F1"/>
      <selection pane="bottomLeft" activeCell="B14" sqref="B14"/>
      <selection pane="bottomRight" activeCell="F142" sqref="F142"/>
    </sheetView>
  </sheetViews>
  <sheetFormatPr defaultColWidth="9.00390625" defaultRowHeight="12.75"/>
  <cols>
    <col min="1" max="1" width="12.875" style="0" hidden="1" customWidth="1"/>
    <col min="2" max="2" width="11.125" style="0" customWidth="1"/>
    <col min="3" max="3" width="11.625" style="0" customWidth="1"/>
    <col min="4" max="4" width="13.875" style="0" customWidth="1"/>
    <col min="5" max="5" width="57.125" style="0" customWidth="1"/>
    <col min="6" max="6" width="76.00390625" style="0" customWidth="1"/>
    <col min="7" max="7" width="13.625" style="0" customWidth="1"/>
    <col min="8" max="8" width="15.375" style="82" customWidth="1"/>
    <col min="9" max="9" width="15.125" style="0" customWidth="1"/>
    <col min="10" max="10" width="15.875" style="0" customWidth="1"/>
    <col min="11" max="11" width="21.25390625" style="0" customWidth="1"/>
    <col min="12" max="12" width="13.125" style="0" customWidth="1"/>
    <col min="13" max="13" width="10.25390625" style="0" customWidth="1"/>
    <col min="14" max="14" width="10.75390625" style="0" customWidth="1"/>
    <col min="15" max="15" width="10.25390625" style="0" customWidth="1"/>
    <col min="16" max="16" width="8.625" style="0" customWidth="1"/>
  </cols>
  <sheetData>
    <row r="1" spans="7:12" ht="12.75" customHeight="1">
      <c r="G1" s="30"/>
      <c r="H1" s="72" t="s">
        <v>58</v>
      </c>
      <c r="L1" s="34"/>
    </row>
    <row r="2" spans="7:12" ht="10.5" customHeight="1">
      <c r="G2" s="31"/>
      <c r="H2" s="96" t="s">
        <v>56</v>
      </c>
      <c r="I2" s="96"/>
      <c r="J2" s="96"/>
      <c r="K2" s="96"/>
      <c r="L2" s="43"/>
    </row>
    <row r="3" spans="6:12" ht="16.5" customHeight="1">
      <c r="F3" s="29"/>
      <c r="G3" s="31"/>
      <c r="H3" s="73" t="s">
        <v>57</v>
      </c>
      <c r="L3" s="35"/>
    </row>
    <row r="4" spans="7:12" ht="15" customHeight="1">
      <c r="G4" s="31"/>
      <c r="H4" s="74"/>
      <c r="I4" s="31"/>
      <c r="J4" s="31"/>
      <c r="K4" s="31"/>
      <c r="L4" s="25"/>
    </row>
    <row r="5" spans="1:12" ht="18.75" customHeight="1">
      <c r="A5" s="26"/>
      <c r="B5" s="97" t="s">
        <v>52</v>
      </c>
      <c r="C5" s="98"/>
      <c r="D5" s="98"/>
      <c r="E5" s="98"/>
      <c r="F5" s="98"/>
      <c r="G5" s="98"/>
      <c r="H5" s="98"/>
      <c r="I5" s="98"/>
      <c r="J5" s="98"/>
      <c r="K5" s="98"/>
      <c r="L5" s="25"/>
    </row>
    <row r="6" spans="2:11" ht="19.5" customHeight="1">
      <c r="B6" s="99" t="s">
        <v>69</v>
      </c>
      <c r="C6" s="98"/>
      <c r="D6" s="98"/>
      <c r="E6" s="98"/>
      <c r="F6" s="98"/>
      <c r="G6" s="98"/>
      <c r="H6" s="98"/>
      <c r="I6" s="98"/>
      <c r="J6" s="98"/>
      <c r="K6" s="98"/>
    </row>
    <row r="7" spans="2:11" ht="18.75">
      <c r="B7" s="100">
        <v>2310700000</v>
      </c>
      <c r="C7" s="101"/>
      <c r="D7" s="27"/>
      <c r="E7" s="27"/>
      <c r="F7" s="27"/>
      <c r="G7" s="27"/>
      <c r="H7" s="75"/>
      <c r="I7" s="27"/>
      <c r="J7" s="27"/>
      <c r="K7" s="27"/>
    </row>
    <row r="8" spans="2:11" ht="15">
      <c r="B8" s="102" t="s">
        <v>79</v>
      </c>
      <c r="C8" s="102"/>
      <c r="D8" s="1"/>
      <c r="E8" s="1"/>
      <c r="F8" s="1"/>
      <c r="G8" s="1"/>
      <c r="H8" s="76"/>
      <c r="I8" s="1"/>
      <c r="J8" s="1"/>
      <c r="K8" s="28" t="s">
        <v>0</v>
      </c>
    </row>
    <row r="9" spans="1:12" ht="17.25" customHeight="1">
      <c r="A9" s="85" t="s">
        <v>4</v>
      </c>
      <c r="B9" s="88" t="s">
        <v>48</v>
      </c>
      <c r="C9" s="89" t="s">
        <v>49</v>
      </c>
      <c r="D9" s="90" t="s">
        <v>50</v>
      </c>
      <c r="E9" s="103" t="s">
        <v>51</v>
      </c>
      <c r="F9" s="92" t="s">
        <v>70</v>
      </c>
      <c r="G9" s="92" t="s">
        <v>71</v>
      </c>
      <c r="H9" s="94" t="s">
        <v>72</v>
      </c>
      <c r="I9" s="92" t="s">
        <v>73</v>
      </c>
      <c r="J9" s="92" t="s">
        <v>74</v>
      </c>
      <c r="K9" s="92" t="s">
        <v>75</v>
      </c>
      <c r="L9" s="2"/>
    </row>
    <row r="10" spans="1:12" ht="22.5" customHeight="1">
      <c r="A10" s="86"/>
      <c r="B10" s="88"/>
      <c r="C10" s="89"/>
      <c r="D10" s="90"/>
      <c r="E10" s="103"/>
      <c r="F10" s="92"/>
      <c r="G10" s="92"/>
      <c r="H10" s="94"/>
      <c r="I10" s="92"/>
      <c r="J10" s="93"/>
      <c r="K10" s="92"/>
      <c r="L10" s="2"/>
    </row>
    <row r="11" spans="1:12" ht="50.25" customHeight="1">
      <c r="A11" s="87"/>
      <c r="B11" s="88"/>
      <c r="C11" s="89"/>
      <c r="D11" s="90"/>
      <c r="E11" s="103"/>
      <c r="F11" s="92"/>
      <c r="G11" s="92"/>
      <c r="H11" s="94"/>
      <c r="I11" s="92"/>
      <c r="J11" s="93"/>
      <c r="K11" s="92"/>
      <c r="L11" s="2"/>
    </row>
    <row r="12" spans="1:12" ht="58.5" customHeight="1">
      <c r="A12" s="44"/>
      <c r="B12" s="88"/>
      <c r="C12" s="89"/>
      <c r="D12" s="90"/>
      <c r="E12" s="93"/>
      <c r="F12" s="93"/>
      <c r="G12" s="93"/>
      <c r="H12" s="95"/>
      <c r="I12" s="93"/>
      <c r="J12" s="93"/>
      <c r="K12" s="93"/>
      <c r="L12" s="2"/>
    </row>
    <row r="13" spans="1:12" ht="15.75" customHeight="1">
      <c r="A13" s="45">
        <v>1</v>
      </c>
      <c r="B13" s="3">
        <v>1</v>
      </c>
      <c r="C13" s="3">
        <v>2</v>
      </c>
      <c r="D13" s="3">
        <v>3</v>
      </c>
      <c r="E13" s="3">
        <v>4</v>
      </c>
      <c r="F13" s="3">
        <v>5</v>
      </c>
      <c r="G13" s="3">
        <v>6</v>
      </c>
      <c r="H13" s="77">
        <v>7</v>
      </c>
      <c r="I13" s="3">
        <v>8</v>
      </c>
      <c r="J13" s="3">
        <v>9</v>
      </c>
      <c r="K13" s="3">
        <v>10</v>
      </c>
      <c r="L13" s="2"/>
    </row>
    <row r="14" spans="1:12" ht="34.5" customHeight="1">
      <c r="A14" s="45"/>
      <c r="B14" s="50" t="s">
        <v>19</v>
      </c>
      <c r="C14" s="50"/>
      <c r="D14" s="50"/>
      <c r="E14" s="50" t="s">
        <v>2</v>
      </c>
      <c r="F14" s="50"/>
      <c r="G14" s="50"/>
      <c r="H14" s="57"/>
      <c r="I14" s="50"/>
      <c r="J14" s="50">
        <f>J15</f>
        <v>9095400</v>
      </c>
      <c r="K14" s="50"/>
      <c r="L14" s="2"/>
    </row>
    <row r="15" spans="1:12" ht="35.25" customHeight="1">
      <c r="A15" s="45"/>
      <c r="B15" s="6" t="s">
        <v>40</v>
      </c>
      <c r="C15" s="6"/>
      <c r="D15" s="6"/>
      <c r="E15" s="6" t="s">
        <v>2</v>
      </c>
      <c r="F15" s="6"/>
      <c r="G15" s="6"/>
      <c r="H15" s="70"/>
      <c r="I15" s="6"/>
      <c r="J15" s="70">
        <f>J16+J17+J18+J19+J20+J21+J22+J23+J24+J25+J26+J27+J28+J29+J30+J31+J32+J33+J34+J35+J36+J37+J38+J39+J40+J41+J42+J43</f>
        <v>9095400</v>
      </c>
      <c r="K15" s="6"/>
      <c r="L15" s="2"/>
    </row>
    <row r="16" spans="1:12" ht="57" customHeight="1">
      <c r="A16" s="45"/>
      <c r="B16" s="41" t="s">
        <v>81</v>
      </c>
      <c r="C16" s="41" t="s">
        <v>15</v>
      </c>
      <c r="D16" s="41" t="s">
        <v>6</v>
      </c>
      <c r="E16" s="54" t="s">
        <v>33</v>
      </c>
      <c r="F16" s="54" t="s">
        <v>82</v>
      </c>
      <c r="G16" s="41">
        <v>2020</v>
      </c>
      <c r="H16" s="55">
        <v>299500</v>
      </c>
      <c r="I16" s="41">
        <v>0</v>
      </c>
      <c r="J16" s="55">
        <v>299500</v>
      </c>
      <c r="K16" s="41">
        <v>100</v>
      </c>
      <c r="L16" s="2"/>
    </row>
    <row r="17" spans="1:12" ht="72.75" customHeight="1">
      <c r="A17" s="45"/>
      <c r="B17" s="41" t="s">
        <v>81</v>
      </c>
      <c r="C17" s="41" t="s">
        <v>15</v>
      </c>
      <c r="D17" s="41" t="s">
        <v>6</v>
      </c>
      <c r="E17" s="54" t="s">
        <v>33</v>
      </c>
      <c r="F17" s="54" t="s">
        <v>83</v>
      </c>
      <c r="G17" s="41">
        <v>2020</v>
      </c>
      <c r="H17" s="55">
        <v>230000</v>
      </c>
      <c r="I17" s="41">
        <v>0</v>
      </c>
      <c r="J17" s="55">
        <v>230000</v>
      </c>
      <c r="K17" s="41">
        <v>100</v>
      </c>
      <c r="L17" s="2"/>
    </row>
    <row r="18" spans="1:12" ht="61.5" customHeight="1">
      <c r="A18" s="45"/>
      <c r="B18" s="41" t="s">
        <v>81</v>
      </c>
      <c r="C18" s="41" t="s">
        <v>15</v>
      </c>
      <c r="D18" s="41" t="s">
        <v>6</v>
      </c>
      <c r="E18" s="54" t="s">
        <v>33</v>
      </c>
      <c r="F18" s="54" t="s">
        <v>84</v>
      </c>
      <c r="G18" s="41">
        <v>2020</v>
      </c>
      <c r="H18" s="55">
        <v>240000</v>
      </c>
      <c r="I18" s="41">
        <v>0</v>
      </c>
      <c r="J18" s="55">
        <v>240000</v>
      </c>
      <c r="K18" s="41">
        <v>100</v>
      </c>
      <c r="L18" s="2"/>
    </row>
    <row r="19" spans="1:12" ht="71.25" customHeight="1">
      <c r="A19" s="45"/>
      <c r="B19" s="41" t="s">
        <v>81</v>
      </c>
      <c r="C19" s="41" t="s">
        <v>15</v>
      </c>
      <c r="D19" s="41" t="s">
        <v>6</v>
      </c>
      <c r="E19" s="54" t="s">
        <v>33</v>
      </c>
      <c r="F19" s="54" t="s">
        <v>85</v>
      </c>
      <c r="G19" s="41">
        <v>2020</v>
      </c>
      <c r="H19" s="55">
        <v>500</v>
      </c>
      <c r="I19" s="41">
        <v>0</v>
      </c>
      <c r="J19" s="55">
        <v>500</v>
      </c>
      <c r="K19" s="41">
        <v>100</v>
      </c>
      <c r="L19" s="2"/>
    </row>
    <row r="20" spans="1:12" ht="64.5" customHeight="1">
      <c r="A20" s="45"/>
      <c r="B20" s="41" t="s">
        <v>81</v>
      </c>
      <c r="C20" s="41" t="s">
        <v>15</v>
      </c>
      <c r="D20" s="41" t="s">
        <v>6</v>
      </c>
      <c r="E20" s="54" t="s">
        <v>33</v>
      </c>
      <c r="F20" s="54" t="s">
        <v>86</v>
      </c>
      <c r="G20" s="41">
        <v>2020</v>
      </c>
      <c r="H20" s="55">
        <v>200000</v>
      </c>
      <c r="I20" s="41">
        <v>0</v>
      </c>
      <c r="J20" s="55">
        <v>200000</v>
      </c>
      <c r="K20" s="41">
        <v>100</v>
      </c>
      <c r="L20" s="2"/>
    </row>
    <row r="21" spans="1:12" ht="51.75" customHeight="1">
      <c r="A21" s="45"/>
      <c r="B21" s="41" t="s">
        <v>20</v>
      </c>
      <c r="C21" s="41" t="s">
        <v>16</v>
      </c>
      <c r="D21" s="41" t="s">
        <v>7</v>
      </c>
      <c r="E21" s="54" t="s">
        <v>87</v>
      </c>
      <c r="F21" s="54" t="s">
        <v>88</v>
      </c>
      <c r="G21" s="41">
        <v>2020</v>
      </c>
      <c r="H21" s="55">
        <v>1000000</v>
      </c>
      <c r="I21" s="41">
        <v>0</v>
      </c>
      <c r="J21" s="55">
        <v>1000000</v>
      </c>
      <c r="K21" s="41">
        <v>100</v>
      </c>
      <c r="L21" s="2"/>
    </row>
    <row r="22" spans="1:12" ht="51" customHeight="1">
      <c r="A22" s="45"/>
      <c r="B22" s="41" t="s">
        <v>20</v>
      </c>
      <c r="C22" s="41" t="s">
        <v>16</v>
      </c>
      <c r="D22" s="41" t="s">
        <v>7</v>
      </c>
      <c r="E22" s="54" t="s">
        <v>87</v>
      </c>
      <c r="F22" s="54" t="s">
        <v>89</v>
      </c>
      <c r="G22" s="41">
        <v>2020</v>
      </c>
      <c r="H22" s="55">
        <v>448600</v>
      </c>
      <c r="I22" s="41">
        <v>0</v>
      </c>
      <c r="J22" s="55">
        <v>448600</v>
      </c>
      <c r="K22" s="41">
        <v>100</v>
      </c>
      <c r="L22" s="2"/>
    </row>
    <row r="23" spans="1:12" ht="51.75" customHeight="1">
      <c r="A23" s="45"/>
      <c r="B23" s="41" t="s">
        <v>20</v>
      </c>
      <c r="C23" s="41" t="s">
        <v>16</v>
      </c>
      <c r="D23" s="41" t="s">
        <v>7</v>
      </c>
      <c r="E23" s="54" t="s">
        <v>87</v>
      </c>
      <c r="F23" s="54" t="s">
        <v>90</v>
      </c>
      <c r="G23" s="41">
        <v>2020</v>
      </c>
      <c r="H23" s="55">
        <v>1499800</v>
      </c>
      <c r="I23" s="41">
        <v>0</v>
      </c>
      <c r="J23" s="55">
        <v>1499800</v>
      </c>
      <c r="K23" s="41">
        <v>100</v>
      </c>
      <c r="L23" s="2"/>
    </row>
    <row r="24" spans="1:12" ht="57" customHeight="1">
      <c r="A24" s="45"/>
      <c r="B24" s="41" t="s">
        <v>20</v>
      </c>
      <c r="C24" s="41" t="s">
        <v>16</v>
      </c>
      <c r="D24" s="41" t="s">
        <v>7</v>
      </c>
      <c r="E24" s="54" t="s">
        <v>87</v>
      </c>
      <c r="F24" s="54" t="s">
        <v>91</v>
      </c>
      <c r="G24" s="41">
        <v>2020</v>
      </c>
      <c r="H24" s="55">
        <v>100000</v>
      </c>
      <c r="I24" s="41">
        <v>0</v>
      </c>
      <c r="J24" s="55">
        <v>100000</v>
      </c>
      <c r="K24" s="41">
        <v>100</v>
      </c>
      <c r="L24" s="2"/>
    </row>
    <row r="25" spans="1:12" ht="68.25" customHeight="1">
      <c r="A25" s="45"/>
      <c r="B25" s="41" t="s">
        <v>20</v>
      </c>
      <c r="C25" s="41" t="s">
        <v>16</v>
      </c>
      <c r="D25" s="41" t="s">
        <v>7</v>
      </c>
      <c r="E25" s="54" t="s">
        <v>87</v>
      </c>
      <c r="F25" s="54" t="s">
        <v>92</v>
      </c>
      <c r="G25" s="41">
        <v>2020</v>
      </c>
      <c r="H25" s="55">
        <v>132000</v>
      </c>
      <c r="I25" s="41">
        <v>0</v>
      </c>
      <c r="J25" s="55">
        <v>132000</v>
      </c>
      <c r="K25" s="41">
        <v>100</v>
      </c>
      <c r="L25" s="2"/>
    </row>
    <row r="26" spans="1:12" ht="51.75" customHeight="1">
      <c r="A26" s="45"/>
      <c r="B26" s="41" t="s">
        <v>20</v>
      </c>
      <c r="C26" s="41" t="s">
        <v>16</v>
      </c>
      <c r="D26" s="41" t="s">
        <v>7</v>
      </c>
      <c r="E26" s="54" t="s">
        <v>87</v>
      </c>
      <c r="F26" s="54" t="s">
        <v>93</v>
      </c>
      <c r="G26" s="41">
        <v>2020</v>
      </c>
      <c r="H26" s="55">
        <v>250000</v>
      </c>
      <c r="I26" s="41">
        <v>0</v>
      </c>
      <c r="J26" s="55">
        <v>250000</v>
      </c>
      <c r="K26" s="41">
        <v>100</v>
      </c>
      <c r="L26" s="2"/>
    </row>
    <row r="27" spans="1:12" ht="52.5" customHeight="1">
      <c r="A27" s="45"/>
      <c r="B27" s="41" t="s">
        <v>20</v>
      </c>
      <c r="C27" s="41" t="s">
        <v>16</v>
      </c>
      <c r="D27" s="41" t="s">
        <v>7</v>
      </c>
      <c r="E27" s="54" t="s">
        <v>87</v>
      </c>
      <c r="F27" s="54" t="s">
        <v>94</v>
      </c>
      <c r="G27" s="41">
        <v>2020</v>
      </c>
      <c r="H27" s="55">
        <v>460000</v>
      </c>
      <c r="I27" s="41">
        <v>0</v>
      </c>
      <c r="J27" s="55">
        <v>460000</v>
      </c>
      <c r="K27" s="41">
        <v>100</v>
      </c>
      <c r="L27" s="2"/>
    </row>
    <row r="28" spans="1:12" ht="66.75" customHeight="1">
      <c r="A28" s="45"/>
      <c r="B28" s="41" t="s">
        <v>20</v>
      </c>
      <c r="C28" s="41" t="s">
        <v>16</v>
      </c>
      <c r="D28" s="41" t="s">
        <v>7</v>
      </c>
      <c r="E28" s="54" t="s">
        <v>87</v>
      </c>
      <c r="F28" s="54" t="s">
        <v>175</v>
      </c>
      <c r="G28" s="41">
        <v>2020</v>
      </c>
      <c r="H28" s="55">
        <v>10000</v>
      </c>
      <c r="I28" s="41">
        <v>0</v>
      </c>
      <c r="J28" s="55">
        <v>10000</v>
      </c>
      <c r="K28" s="41">
        <v>100</v>
      </c>
      <c r="L28" s="2"/>
    </row>
    <row r="29" spans="1:12" ht="54.75" customHeight="1">
      <c r="A29" s="45"/>
      <c r="B29" s="41" t="s">
        <v>20</v>
      </c>
      <c r="C29" s="41" t="s">
        <v>16</v>
      </c>
      <c r="D29" s="41" t="s">
        <v>7</v>
      </c>
      <c r="E29" s="54" t="s">
        <v>87</v>
      </c>
      <c r="F29" s="54" t="s">
        <v>95</v>
      </c>
      <c r="G29" s="41">
        <v>2020</v>
      </c>
      <c r="H29" s="55">
        <v>131600</v>
      </c>
      <c r="I29" s="41">
        <v>0</v>
      </c>
      <c r="J29" s="55">
        <v>131600</v>
      </c>
      <c r="K29" s="41">
        <v>100</v>
      </c>
      <c r="L29" s="2"/>
    </row>
    <row r="30" spans="1:12" ht="57.75" customHeight="1">
      <c r="A30" s="45"/>
      <c r="B30" s="41" t="s">
        <v>20</v>
      </c>
      <c r="C30" s="41" t="s">
        <v>16</v>
      </c>
      <c r="D30" s="41" t="s">
        <v>7</v>
      </c>
      <c r="E30" s="54" t="s">
        <v>87</v>
      </c>
      <c r="F30" s="54" t="s">
        <v>96</v>
      </c>
      <c r="G30" s="41">
        <v>2020</v>
      </c>
      <c r="H30" s="55">
        <v>200000</v>
      </c>
      <c r="I30" s="41">
        <v>0</v>
      </c>
      <c r="J30" s="55">
        <v>200000</v>
      </c>
      <c r="K30" s="41">
        <v>100</v>
      </c>
      <c r="L30" s="2"/>
    </row>
    <row r="31" spans="1:12" ht="55.5" customHeight="1">
      <c r="A31" s="45"/>
      <c r="B31" s="41" t="s">
        <v>20</v>
      </c>
      <c r="C31" s="41" t="s">
        <v>16</v>
      </c>
      <c r="D31" s="41" t="s">
        <v>7</v>
      </c>
      <c r="E31" s="54" t="s">
        <v>87</v>
      </c>
      <c r="F31" s="54" t="s">
        <v>97</v>
      </c>
      <c r="G31" s="41">
        <v>2020</v>
      </c>
      <c r="H31" s="55">
        <v>240000</v>
      </c>
      <c r="I31" s="41">
        <v>0</v>
      </c>
      <c r="J31" s="55">
        <v>240000</v>
      </c>
      <c r="K31" s="41">
        <v>100</v>
      </c>
      <c r="L31" s="2"/>
    </row>
    <row r="32" spans="1:12" ht="51.75" customHeight="1">
      <c r="A32" s="45"/>
      <c r="B32" s="41" t="s">
        <v>20</v>
      </c>
      <c r="C32" s="41" t="s">
        <v>16</v>
      </c>
      <c r="D32" s="41" t="s">
        <v>7</v>
      </c>
      <c r="E32" s="54" t="s">
        <v>87</v>
      </c>
      <c r="F32" s="54" t="s">
        <v>176</v>
      </c>
      <c r="G32" s="41">
        <v>2020</v>
      </c>
      <c r="H32" s="55">
        <v>230000</v>
      </c>
      <c r="I32" s="41">
        <v>0</v>
      </c>
      <c r="J32" s="55">
        <v>230000</v>
      </c>
      <c r="K32" s="41">
        <v>100</v>
      </c>
      <c r="L32" s="2"/>
    </row>
    <row r="33" spans="1:12" ht="54.75" customHeight="1">
      <c r="A33" s="45"/>
      <c r="B33" s="41" t="s">
        <v>20</v>
      </c>
      <c r="C33" s="41" t="s">
        <v>16</v>
      </c>
      <c r="D33" s="41" t="s">
        <v>7</v>
      </c>
      <c r="E33" s="54" t="s">
        <v>87</v>
      </c>
      <c r="F33" s="54" t="s">
        <v>177</v>
      </c>
      <c r="G33" s="41">
        <v>2020</v>
      </c>
      <c r="H33" s="55">
        <v>250000</v>
      </c>
      <c r="I33" s="41">
        <v>0</v>
      </c>
      <c r="J33" s="55">
        <v>250000</v>
      </c>
      <c r="K33" s="41">
        <v>100</v>
      </c>
      <c r="L33" s="2"/>
    </row>
    <row r="34" spans="1:12" ht="56.25" customHeight="1">
      <c r="A34" s="45"/>
      <c r="B34" s="41" t="s">
        <v>20</v>
      </c>
      <c r="C34" s="41" t="s">
        <v>16</v>
      </c>
      <c r="D34" s="41" t="s">
        <v>7</v>
      </c>
      <c r="E34" s="54" t="s">
        <v>87</v>
      </c>
      <c r="F34" s="54" t="s">
        <v>178</v>
      </c>
      <c r="G34" s="41">
        <v>2020</v>
      </c>
      <c r="H34" s="55">
        <v>250000</v>
      </c>
      <c r="I34" s="41">
        <v>0</v>
      </c>
      <c r="J34" s="55">
        <v>250000</v>
      </c>
      <c r="K34" s="41">
        <v>100</v>
      </c>
      <c r="L34" s="2"/>
    </row>
    <row r="35" spans="1:12" ht="71.25" customHeight="1">
      <c r="A35" s="45"/>
      <c r="B35" s="41" t="s">
        <v>20</v>
      </c>
      <c r="C35" s="41" t="s">
        <v>16</v>
      </c>
      <c r="D35" s="41" t="s">
        <v>7</v>
      </c>
      <c r="E35" s="54" t="s">
        <v>87</v>
      </c>
      <c r="F35" s="54" t="s">
        <v>179</v>
      </c>
      <c r="G35" s="41">
        <v>2020</v>
      </c>
      <c r="H35" s="55">
        <v>250000</v>
      </c>
      <c r="I35" s="41">
        <v>0</v>
      </c>
      <c r="J35" s="55">
        <v>250000</v>
      </c>
      <c r="K35" s="41">
        <v>100</v>
      </c>
      <c r="L35" s="2"/>
    </row>
    <row r="36" spans="1:12" ht="50.25" customHeight="1">
      <c r="A36" s="45"/>
      <c r="B36" s="41" t="s">
        <v>20</v>
      </c>
      <c r="C36" s="41" t="s">
        <v>16</v>
      </c>
      <c r="D36" s="41" t="s">
        <v>7</v>
      </c>
      <c r="E36" s="54" t="s">
        <v>87</v>
      </c>
      <c r="F36" s="54" t="s">
        <v>180</v>
      </c>
      <c r="G36" s="41">
        <v>2020</v>
      </c>
      <c r="H36" s="55">
        <v>250000</v>
      </c>
      <c r="I36" s="41">
        <v>0</v>
      </c>
      <c r="J36" s="55">
        <v>250000</v>
      </c>
      <c r="K36" s="41">
        <v>100</v>
      </c>
      <c r="L36" s="2"/>
    </row>
    <row r="37" spans="1:12" ht="63.75" customHeight="1">
      <c r="A37" s="45"/>
      <c r="B37" s="41" t="s">
        <v>20</v>
      </c>
      <c r="C37" s="41" t="s">
        <v>16</v>
      </c>
      <c r="D37" s="41" t="s">
        <v>7</v>
      </c>
      <c r="E37" s="54" t="s">
        <v>87</v>
      </c>
      <c r="F37" s="54" t="s">
        <v>206</v>
      </c>
      <c r="G37" s="41">
        <v>2020</v>
      </c>
      <c r="H37" s="55">
        <v>500000</v>
      </c>
      <c r="I37" s="41">
        <v>0</v>
      </c>
      <c r="J37" s="55">
        <v>500000</v>
      </c>
      <c r="K37" s="41">
        <v>100</v>
      </c>
      <c r="L37" s="2"/>
    </row>
    <row r="38" spans="1:12" ht="72.75" customHeight="1">
      <c r="A38" s="45"/>
      <c r="B38" s="41" t="s">
        <v>20</v>
      </c>
      <c r="C38" s="41" t="s">
        <v>16</v>
      </c>
      <c r="D38" s="41" t="s">
        <v>7</v>
      </c>
      <c r="E38" s="54" t="s">
        <v>87</v>
      </c>
      <c r="F38" s="54" t="s">
        <v>207</v>
      </c>
      <c r="G38" s="41">
        <v>2020</v>
      </c>
      <c r="H38" s="55">
        <v>500000</v>
      </c>
      <c r="I38" s="41">
        <v>0</v>
      </c>
      <c r="J38" s="55">
        <v>500000</v>
      </c>
      <c r="K38" s="41">
        <v>100</v>
      </c>
      <c r="L38" s="2"/>
    </row>
    <row r="39" spans="1:12" ht="68.25" customHeight="1">
      <c r="A39" s="45"/>
      <c r="B39" s="41" t="s">
        <v>20</v>
      </c>
      <c r="C39" s="41" t="s">
        <v>16</v>
      </c>
      <c r="D39" s="41" t="s">
        <v>7</v>
      </c>
      <c r="E39" s="54" t="s">
        <v>87</v>
      </c>
      <c r="F39" s="54" t="s">
        <v>208</v>
      </c>
      <c r="G39" s="41">
        <v>2020</v>
      </c>
      <c r="H39" s="55">
        <v>500000</v>
      </c>
      <c r="I39" s="41">
        <v>0</v>
      </c>
      <c r="J39" s="55">
        <v>500000</v>
      </c>
      <c r="K39" s="41">
        <v>100</v>
      </c>
      <c r="L39" s="2"/>
    </row>
    <row r="40" spans="1:12" ht="72.75" customHeight="1">
      <c r="A40" s="45"/>
      <c r="B40" s="41" t="s">
        <v>20</v>
      </c>
      <c r="C40" s="41" t="s">
        <v>16</v>
      </c>
      <c r="D40" s="41" t="s">
        <v>7</v>
      </c>
      <c r="E40" s="54" t="s">
        <v>87</v>
      </c>
      <c r="F40" s="54" t="s">
        <v>209</v>
      </c>
      <c r="G40" s="41">
        <v>2020</v>
      </c>
      <c r="H40" s="55">
        <v>500000</v>
      </c>
      <c r="I40" s="41">
        <v>0</v>
      </c>
      <c r="J40" s="55">
        <v>500000</v>
      </c>
      <c r="K40" s="41">
        <v>100</v>
      </c>
      <c r="L40" s="2"/>
    </row>
    <row r="41" spans="1:12" ht="68.25" customHeight="1">
      <c r="A41" s="45"/>
      <c r="B41" s="41" t="s">
        <v>20</v>
      </c>
      <c r="C41" s="41" t="s">
        <v>16</v>
      </c>
      <c r="D41" s="41" t="s">
        <v>7</v>
      </c>
      <c r="E41" s="54" t="s">
        <v>87</v>
      </c>
      <c r="F41" s="54" t="s">
        <v>210</v>
      </c>
      <c r="G41" s="41">
        <v>2020</v>
      </c>
      <c r="H41" s="55">
        <v>173400</v>
      </c>
      <c r="I41" s="41">
        <v>0</v>
      </c>
      <c r="J41" s="55">
        <v>173400</v>
      </c>
      <c r="K41" s="41">
        <v>100</v>
      </c>
      <c r="L41" s="2"/>
    </row>
    <row r="42" spans="1:12" ht="52.5" customHeight="1">
      <c r="A42" s="45"/>
      <c r="B42" s="41" t="s">
        <v>211</v>
      </c>
      <c r="C42" s="41" t="s">
        <v>212</v>
      </c>
      <c r="D42" s="41" t="s">
        <v>213</v>
      </c>
      <c r="E42" s="54" t="s">
        <v>214</v>
      </c>
      <c r="F42" s="7" t="s">
        <v>215</v>
      </c>
      <c r="G42" s="41">
        <v>2020</v>
      </c>
      <c r="H42" s="55">
        <v>50000</v>
      </c>
      <c r="I42" s="41">
        <v>0</v>
      </c>
      <c r="J42" s="55">
        <v>50000</v>
      </c>
      <c r="K42" s="41">
        <v>100</v>
      </c>
      <c r="L42" s="2"/>
    </row>
    <row r="43" spans="1:12" ht="53.25" customHeight="1">
      <c r="A43" s="45"/>
      <c r="B43" s="41" t="s">
        <v>211</v>
      </c>
      <c r="C43" s="41" t="s">
        <v>212</v>
      </c>
      <c r="D43" s="41" t="s">
        <v>213</v>
      </c>
      <c r="E43" s="54" t="s">
        <v>214</v>
      </c>
      <c r="F43" s="7" t="s">
        <v>216</v>
      </c>
      <c r="G43" s="41">
        <v>2020</v>
      </c>
      <c r="H43" s="55">
        <v>200000</v>
      </c>
      <c r="I43" s="41">
        <v>0</v>
      </c>
      <c r="J43" s="55">
        <v>200000</v>
      </c>
      <c r="K43" s="41">
        <v>100</v>
      </c>
      <c r="L43" s="2"/>
    </row>
    <row r="44" spans="1:12" ht="50.25" customHeight="1">
      <c r="A44" s="45"/>
      <c r="B44" s="71" t="s">
        <v>204</v>
      </c>
      <c r="C44" s="32"/>
      <c r="D44" s="32"/>
      <c r="E44" s="65" t="s">
        <v>203</v>
      </c>
      <c r="F44" s="65"/>
      <c r="G44" s="32"/>
      <c r="H44" s="66"/>
      <c r="I44" s="32"/>
      <c r="J44" s="66">
        <f>J45</f>
        <v>599497</v>
      </c>
      <c r="K44" s="32"/>
      <c r="L44" s="2"/>
    </row>
    <row r="45" spans="1:12" ht="50.25" customHeight="1">
      <c r="A45" s="45"/>
      <c r="B45" s="6">
        <v>710000</v>
      </c>
      <c r="C45" s="6"/>
      <c r="D45" s="6"/>
      <c r="E45" s="69" t="s">
        <v>203</v>
      </c>
      <c r="F45" s="54"/>
      <c r="G45" s="41"/>
      <c r="H45" s="55"/>
      <c r="I45" s="41"/>
      <c r="J45" s="55">
        <f>J46+J47</f>
        <v>599497</v>
      </c>
      <c r="K45" s="41"/>
      <c r="L45" s="2"/>
    </row>
    <row r="46" spans="1:12" ht="51" customHeight="1">
      <c r="A46" s="45"/>
      <c r="B46" s="6" t="s">
        <v>217</v>
      </c>
      <c r="C46" s="6" t="s">
        <v>17</v>
      </c>
      <c r="D46" s="6" t="s">
        <v>10</v>
      </c>
      <c r="E46" s="69" t="s">
        <v>18</v>
      </c>
      <c r="F46" s="69" t="s">
        <v>205</v>
      </c>
      <c r="G46" s="6">
        <v>2020</v>
      </c>
      <c r="H46" s="70">
        <v>871025</v>
      </c>
      <c r="I46" s="6">
        <v>7</v>
      </c>
      <c r="J46" s="70">
        <v>100000</v>
      </c>
      <c r="K46" s="6">
        <v>19</v>
      </c>
      <c r="L46" s="2"/>
    </row>
    <row r="47" spans="1:12" ht="46.5" customHeight="1">
      <c r="A47" s="45"/>
      <c r="B47" s="6">
        <v>717366</v>
      </c>
      <c r="C47" s="6" t="s">
        <v>59</v>
      </c>
      <c r="D47" s="6" t="s">
        <v>12</v>
      </c>
      <c r="E47" s="69" t="s">
        <v>60</v>
      </c>
      <c r="F47" s="69" t="s">
        <v>234</v>
      </c>
      <c r="G47" s="6" t="s">
        <v>68</v>
      </c>
      <c r="H47" s="70">
        <v>5811095</v>
      </c>
      <c r="I47" s="6">
        <v>93</v>
      </c>
      <c r="J47" s="70">
        <v>499497</v>
      </c>
      <c r="K47" s="6">
        <v>7</v>
      </c>
      <c r="L47" s="2"/>
    </row>
    <row r="48" spans="1:12" ht="50.25" customHeight="1">
      <c r="A48" s="45"/>
      <c r="B48" s="32" t="s">
        <v>22</v>
      </c>
      <c r="C48" s="32"/>
      <c r="D48" s="32"/>
      <c r="E48" s="65" t="s">
        <v>182</v>
      </c>
      <c r="F48" s="65"/>
      <c r="G48" s="32"/>
      <c r="H48" s="66"/>
      <c r="I48" s="32"/>
      <c r="J48" s="66">
        <f>J49</f>
        <v>362000</v>
      </c>
      <c r="K48" s="6"/>
      <c r="L48" s="2"/>
    </row>
    <row r="49" spans="1:12" ht="50.25" customHeight="1">
      <c r="A49" s="45"/>
      <c r="B49" s="6" t="s">
        <v>23</v>
      </c>
      <c r="C49" s="6"/>
      <c r="D49" s="6"/>
      <c r="E49" s="69" t="s">
        <v>182</v>
      </c>
      <c r="F49" s="69"/>
      <c r="G49" s="6"/>
      <c r="H49" s="70"/>
      <c r="I49" s="6"/>
      <c r="J49" s="70">
        <f>J50+J51+J52+J53</f>
        <v>362000</v>
      </c>
      <c r="K49" s="6"/>
      <c r="L49" s="2"/>
    </row>
    <row r="50" spans="1:12" ht="50.25" customHeight="1">
      <c r="A50" s="45"/>
      <c r="B50" s="41" t="s">
        <v>41</v>
      </c>
      <c r="C50" s="41" t="s">
        <v>42</v>
      </c>
      <c r="D50" s="41" t="s">
        <v>14</v>
      </c>
      <c r="E50" s="67" t="s">
        <v>43</v>
      </c>
      <c r="F50" s="7" t="s">
        <v>186</v>
      </c>
      <c r="G50" s="41">
        <v>2020</v>
      </c>
      <c r="H50" s="55">
        <v>90500</v>
      </c>
      <c r="I50" s="41">
        <v>0</v>
      </c>
      <c r="J50" s="55">
        <v>90500</v>
      </c>
      <c r="K50" s="41">
        <v>100</v>
      </c>
      <c r="L50" s="2"/>
    </row>
    <row r="51" spans="1:12" ht="50.25" customHeight="1">
      <c r="A51" s="45"/>
      <c r="B51" s="41" t="s">
        <v>41</v>
      </c>
      <c r="C51" s="41" t="s">
        <v>42</v>
      </c>
      <c r="D51" s="41" t="s">
        <v>14</v>
      </c>
      <c r="E51" s="67" t="s">
        <v>43</v>
      </c>
      <c r="F51" s="7" t="s">
        <v>183</v>
      </c>
      <c r="G51" s="41">
        <v>2020</v>
      </c>
      <c r="H51" s="55">
        <v>90500</v>
      </c>
      <c r="I51" s="41">
        <v>0</v>
      </c>
      <c r="J51" s="55">
        <v>90500</v>
      </c>
      <c r="K51" s="41">
        <v>100</v>
      </c>
      <c r="L51" s="2"/>
    </row>
    <row r="52" spans="1:12" ht="50.25" customHeight="1">
      <c r="A52" s="45"/>
      <c r="B52" s="41" t="s">
        <v>41</v>
      </c>
      <c r="C52" s="41" t="s">
        <v>42</v>
      </c>
      <c r="D52" s="41" t="s">
        <v>14</v>
      </c>
      <c r="E52" s="67" t="s">
        <v>43</v>
      </c>
      <c r="F52" s="7" t="s">
        <v>184</v>
      </c>
      <c r="G52" s="41">
        <v>2020</v>
      </c>
      <c r="H52" s="55">
        <v>90500</v>
      </c>
      <c r="I52" s="41">
        <v>0</v>
      </c>
      <c r="J52" s="55">
        <v>90500</v>
      </c>
      <c r="K52" s="41">
        <v>100</v>
      </c>
      <c r="L52" s="2"/>
    </row>
    <row r="53" spans="1:12" ht="50.25" customHeight="1">
      <c r="A53" s="45"/>
      <c r="B53" s="41" t="s">
        <v>41</v>
      </c>
      <c r="C53" s="41" t="s">
        <v>42</v>
      </c>
      <c r="D53" s="41" t="s">
        <v>14</v>
      </c>
      <c r="E53" s="67" t="s">
        <v>43</v>
      </c>
      <c r="F53" s="7" t="s">
        <v>185</v>
      </c>
      <c r="G53" s="41">
        <v>2020</v>
      </c>
      <c r="H53" s="55">
        <v>90500</v>
      </c>
      <c r="I53" s="41">
        <v>0</v>
      </c>
      <c r="J53" s="55">
        <v>90500</v>
      </c>
      <c r="K53" s="41">
        <v>100</v>
      </c>
      <c r="L53" s="2"/>
    </row>
    <row r="54" spans="1:12" ht="33.75" customHeight="1">
      <c r="A54" s="45"/>
      <c r="B54" s="50">
        <v>1200000</v>
      </c>
      <c r="C54" s="50"/>
      <c r="D54" s="50"/>
      <c r="E54" s="56" t="s">
        <v>98</v>
      </c>
      <c r="F54" s="50"/>
      <c r="G54" s="50"/>
      <c r="H54" s="57"/>
      <c r="I54" s="50"/>
      <c r="J54" s="57">
        <f>J55</f>
        <v>6903000</v>
      </c>
      <c r="K54" s="50"/>
      <c r="L54" s="2"/>
    </row>
    <row r="55" spans="1:12" ht="35.25" customHeight="1">
      <c r="A55" s="45"/>
      <c r="B55" s="6" t="s">
        <v>24</v>
      </c>
      <c r="C55" s="6"/>
      <c r="D55" s="6"/>
      <c r="E55" s="69" t="s">
        <v>99</v>
      </c>
      <c r="F55" s="6"/>
      <c r="G55" s="6"/>
      <c r="H55" s="70"/>
      <c r="I55" s="6"/>
      <c r="J55" s="70">
        <f>SUM(J56:J86)</f>
        <v>6903000</v>
      </c>
      <c r="K55" s="6"/>
      <c r="L55" s="2"/>
    </row>
    <row r="56" spans="1:12" ht="33" customHeight="1">
      <c r="A56" s="45"/>
      <c r="B56" s="41" t="s">
        <v>25</v>
      </c>
      <c r="C56" s="41" t="s">
        <v>26</v>
      </c>
      <c r="D56" s="41" t="s">
        <v>62</v>
      </c>
      <c r="E56" s="54" t="s">
        <v>27</v>
      </c>
      <c r="F56" s="54" t="s">
        <v>218</v>
      </c>
      <c r="G56" s="41">
        <v>2020</v>
      </c>
      <c r="H56" s="55">
        <v>200000</v>
      </c>
      <c r="I56" s="41">
        <v>0</v>
      </c>
      <c r="J56" s="55">
        <v>200000</v>
      </c>
      <c r="K56" s="6">
        <v>100</v>
      </c>
      <c r="L56" s="2"/>
    </row>
    <row r="57" spans="1:12" ht="33" customHeight="1">
      <c r="A57" s="45"/>
      <c r="B57" s="41" t="s">
        <v>25</v>
      </c>
      <c r="C57" s="41" t="s">
        <v>26</v>
      </c>
      <c r="D57" s="41" t="s">
        <v>62</v>
      </c>
      <c r="E57" s="54" t="s">
        <v>27</v>
      </c>
      <c r="F57" s="54" t="s">
        <v>219</v>
      </c>
      <c r="G57" s="41">
        <v>2020</v>
      </c>
      <c r="H57" s="55">
        <v>300000</v>
      </c>
      <c r="I57" s="41">
        <v>0</v>
      </c>
      <c r="J57" s="55">
        <v>300000</v>
      </c>
      <c r="K57" s="6">
        <v>100</v>
      </c>
      <c r="L57" s="2"/>
    </row>
    <row r="58" spans="1:12" ht="34.5" customHeight="1">
      <c r="A58" s="45"/>
      <c r="B58" s="41" t="s">
        <v>28</v>
      </c>
      <c r="C58" s="41" t="s">
        <v>29</v>
      </c>
      <c r="D58" s="41" t="s">
        <v>11</v>
      </c>
      <c r="E58" s="54" t="s">
        <v>100</v>
      </c>
      <c r="F58" s="54" t="s">
        <v>101</v>
      </c>
      <c r="G58" s="41">
        <v>2020</v>
      </c>
      <c r="H58" s="55">
        <v>380000</v>
      </c>
      <c r="I58" s="41">
        <v>0</v>
      </c>
      <c r="J58" s="55">
        <v>380000</v>
      </c>
      <c r="K58" s="6">
        <v>100</v>
      </c>
      <c r="L58" s="2"/>
    </row>
    <row r="59" spans="1:12" ht="32.25" customHeight="1">
      <c r="A59" s="45"/>
      <c r="B59" s="41" t="s">
        <v>28</v>
      </c>
      <c r="C59" s="41" t="s">
        <v>29</v>
      </c>
      <c r="D59" s="41" t="s">
        <v>11</v>
      </c>
      <c r="E59" s="54" t="s">
        <v>100</v>
      </c>
      <c r="F59" s="54" t="s">
        <v>102</v>
      </c>
      <c r="G59" s="41">
        <v>2020</v>
      </c>
      <c r="H59" s="55">
        <v>500000</v>
      </c>
      <c r="I59" s="41">
        <v>0</v>
      </c>
      <c r="J59" s="55">
        <v>500000</v>
      </c>
      <c r="K59" s="6">
        <v>100</v>
      </c>
      <c r="L59" s="2"/>
    </row>
    <row r="60" spans="1:12" ht="15.75" customHeight="1">
      <c r="A60" s="45"/>
      <c r="B60" s="41" t="s">
        <v>31</v>
      </c>
      <c r="C60" s="41" t="s">
        <v>30</v>
      </c>
      <c r="D60" s="41" t="s">
        <v>11</v>
      </c>
      <c r="E60" s="54" t="s">
        <v>32</v>
      </c>
      <c r="F60" s="54" t="s">
        <v>103</v>
      </c>
      <c r="G60" s="41">
        <v>2020</v>
      </c>
      <c r="H60" s="55">
        <v>300000</v>
      </c>
      <c r="I60" s="41">
        <v>0</v>
      </c>
      <c r="J60" s="55">
        <v>300000</v>
      </c>
      <c r="K60" s="6">
        <v>100</v>
      </c>
      <c r="L60" s="2"/>
    </row>
    <row r="61" spans="1:12" ht="15.75" customHeight="1">
      <c r="A61" s="45"/>
      <c r="B61" s="41" t="s">
        <v>31</v>
      </c>
      <c r="C61" s="41" t="s">
        <v>30</v>
      </c>
      <c r="D61" s="41" t="s">
        <v>11</v>
      </c>
      <c r="E61" s="54" t="s">
        <v>32</v>
      </c>
      <c r="F61" s="54" t="s">
        <v>104</v>
      </c>
      <c r="G61" s="41">
        <v>2020</v>
      </c>
      <c r="H61" s="55">
        <v>62486</v>
      </c>
      <c r="I61" s="41">
        <v>0</v>
      </c>
      <c r="J61" s="55">
        <v>62486</v>
      </c>
      <c r="K61" s="6">
        <v>100</v>
      </c>
      <c r="L61" s="2"/>
    </row>
    <row r="62" spans="1:12" ht="35.25" customHeight="1">
      <c r="A62" s="45"/>
      <c r="B62" s="41" t="s">
        <v>31</v>
      </c>
      <c r="C62" s="41" t="s">
        <v>30</v>
      </c>
      <c r="D62" s="41" t="s">
        <v>11</v>
      </c>
      <c r="E62" s="54" t="s">
        <v>32</v>
      </c>
      <c r="F62" s="54" t="s">
        <v>105</v>
      </c>
      <c r="G62" s="41">
        <v>2020</v>
      </c>
      <c r="H62" s="55">
        <v>300000</v>
      </c>
      <c r="I62" s="41">
        <v>0</v>
      </c>
      <c r="J62" s="55">
        <v>300000</v>
      </c>
      <c r="K62" s="6">
        <v>100</v>
      </c>
      <c r="L62" s="2"/>
    </row>
    <row r="63" spans="1:12" ht="15.75" customHeight="1">
      <c r="A63" s="45"/>
      <c r="B63" s="41" t="s">
        <v>31</v>
      </c>
      <c r="C63" s="41" t="s">
        <v>30</v>
      </c>
      <c r="D63" s="41" t="s">
        <v>11</v>
      </c>
      <c r="E63" s="54" t="s">
        <v>32</v>
      </c>
      <c r="F63" s="54" t="s">
        <v>255</v>
      </c>
      <c r="G63" s="41">
        <v>2020</v>
      </c>
      <c r="H63" s="55">
        <v>88025</v>
      </c>
      <c r="I63" s="41">
        <v>0</v>
      </c>
      <c r="J63" s="55">
        <v>88025</v>
      </c>
      <c r="K63" s="6">
        <v>100</v>
      </c>
      <c r="L63" s="2"/>
    </row>
    <row r="64" spans="1:12" ht="15.75" customHeight="1">
      <c r="A64" s="45"/>
      <c r="B64" s="41" t="s">
        <v>31</v>
      </c>
      <c r="C64" s="41" t="s">
        <v>30</v>
      </c>
      <c r="D64" s="41" t="s">
        <v>11</v>
      </c>
      <c r="E64" s="54" t="s">
        <v>32</v>
      </c>
      <c r="F64" s="54" t="s">
        <v>106</v>
      </c>
      <c r="G64" s="41">
        <v>2020</v>
      </c>
      <c r="H64" s="55">
        <v>24826</v>
      </c>
      <c r="I64" s="41">
        <v>0</v>
      </c>
      <c r="J64" s="55">
        <v>24826</v>
      </c>
      <c r="K64" s="6">
        <v>100</v>
      </c>
      <c r="L64" s="2"/>
    </row>
    <row r="65" spans="1:12" ht="31.5" customHeight="1">
      <c r="A65" s="45"/>
      <c r="B65" s="41" t="s">
        <v>31</v>
      </c>
      <c r="C65" s="41" t="s">
        <v>30</v>
      </c>
      <c r="D65" s="41" t="s">
        <v>11</v>
      </c>
      <c r="E65" s="54" t="s">
        <v>32</v>
      </c>
      <c r="F65" s="54" t="s">
        <v>107</v>
      </c>
      <c r="G65" s="41">
        <v>2020</v>
      </c>
      <c r="H65" s="55">
        <v>413500</v>
      </c>
      <c r="I65" s="41">
        <v>0</v>
      </c>
      <c r="J65" s="55">
        <v>413500</v>
      </c>
      <c r="K65" s="6">
        <v>100</v>
      </c>
      <c r="L65" s="2"/>
    </row>
    <row r="66" spans="1:12" ht="15.75" customHeight="1">
      <c r="A66" s="45"/>
      <c r="B66" s="41" t="s">
        <v>31</v>
      </c>
      <c r="C66" s="41" t="s">
        <v>30</v>
      </c>
      <c r="D66" s="41" t="s">
        <v>11</v>
      </c>
      <c r="E66" s="54" t="s">
        <v>32</v>
      </c>
      <c r="F66" s="54" t="s">
        <v>108</v>
      </c>
      <c r="G66" s="41">
        <v>2020</v>
      </c>
      <c r="H66" s="55">
        <v>143998</v>
      </c>
      <c r="I66" s="41">
        <v>0</v>
      </c>
      <c r="J66" s="55">
        <v>143998</v>
      </c>
      <c r="K66" s="6">
        <v>100</v>
      </c>
      <c r="L66" s="2"/>
    </row>
    <row r="67" spans="1:12" ht="31.5">
      <c r="A67" s="45"/>
      <c r="B67" s="41" t="s">
        <v>31</v>
      </c>
      <c r="C67" s="41" t="s">
        <v>30</v>
      </c>
      <c r="D67" s="41" t="s">
        <v>11</v>
      </c>
      <c r="E67" s="54" t="s">
        <v>32</v>
      </c>
      <c r="F67" s="84" t="s">
        <v>256</v>
      </c>
      <c r="G67" s="41">
        <v>2020</v>
      </c>
      <c r="H67" s="55">
        <v>167165</v>
      </c>
      <c r="I67" s="41">
        <v>0</v>
      </c>
      <c r="J67" s="55">
        <v>167165</v>
      </c>
      <c r="K67" s="6">
        <v>100</v>
      </c>
      <c r="L67" s="2"/>
    </row>
    <row r="68" spans="1:12" ht="15.75" customHeight="1">
      <c r="A68" s="45"/>
      <c r="B68" s="41" t="s">
        <v>31</v>
      </c>
      <c r="C68" s="41" t="s">
        <v>30</v>
      </c>
      <c r="D68" s="41" t="s">
        <v>11</v>
      </c>
      <c r="E68" s="54" t="s">
        <v>32</v>
      </c>
      <c r="F68" s="54" t="s">
        <v>109</v>
      </c>
      <c r="G68" s="41">
        <v>2020</v>
      </c>
      <c r="H68" s="55">
        <v>673000</v>
      </c>
      <c r="I68" s="41">
        <v>0</v>
      </c>
      <c r="J68" s="55">
        <v>673000</v>
      </c>
      <c r="K68" s="6">
        <v>100</v>
      </c>
      <c r="L68" s="2"/>
    </row>
    <row r="69" spans="1:12" ht="15.75" customHeight="1">
      <c r="A69" s="45"/>
      <c r="B69" s="41" t="s">
        <v>31</v>
      </c>
      <c r="C69" s="41" t="s">
        <v>30</v>
      </c>
      <c r="D69" s="41" t="s">
        <v>11</v>
      </c>
      <c r="E69" s="54" t="s">
        <v>32</v>
      </c>
      <c r="F69" s="54" t="s">
        <v>110</v>
      </c>
      <c r="G69" s="41">
        <v>2020</v>
      </c>
      <c r="H69" s="55">
        <v>800000</v>
      </c>
      <c r="I69" s="41">
        <v>0</v>
      </c>
      <c r="J69" s="55">
        <v>800000</v>
      </c>
      <c r="K69" s="6">
        <v>100</v>
      </c>
      <c r="L69" s="2"/>
    </row>
    <row r="70" spans="1:12" ht="32.25" customHeight="1">
      <c r="A70" s="45"/>
      <c r="B70" s="41" t="s">
        <v>31</v>
      </c>
      <c r="C70" s="41" t="s">
        <v>30</v>
      </c>
      <c r="D70" s="41" t="s">
        <v>11</v>
      </c>
      <c r="E70" s="54" t="s">
        <v>32</v>
      </c>
      <c r="F70" s="54" t="s">
        <v>111</v>
      </c>
      <c r="G70" s="41">
        <v>2020</v>
      </c>
      <c r="H70" s="55">
        <v>1550000</v>
      </c>
      <c r="I70" s="41">
        <v>0</v>
      </c>
      <c r="J70" s="55">
        <v>1550000</v>
      </c>
      <c r="K70" s="41">
        <v>100</v>
      </c>
      <c r="L70" s="2"/>
    </row>
    <row r="71" spans="1:12" ht="32.25" customHeight="1">
      <c r="A71" s="45"/>
      <c r="B71" s="41" t="s">
        <v>44</v>
      </c>
      <c r="C71" s="41" t="s">
        <v>45</v>
      </c>
      <c r="D71" s="41" t="s">
        <v>46</v>
      </c>
      <c r="E71" s="54" t="s">
        <v>47</v>
      </c>
      <c r="F71" s="54" t="s">
        <v>244</v>
      </c>
      <c r="G71" s="41">
        <v>2020</v>
      </c>
      <c r="H71" s="55">
        <v>21000</v>
      </c>
      <c r="I71" s="41">
        <v>0</v>
      </c>
      <c r="J71" s="55">
        <v>21000</v>
      </c>
      <c r="K71" s="41">
        <v>100</v>
      </c>
      <c r="L71" s="2"/>
    </row>
    <row r="72" spans="1:12" ht="32.25" customHeight="1">
      <c r="A72" s="45"/>
      <c r="B72" s="41" t="s">
        <v>44</v>
      </c>
      <c r="C72" s="41" t="s">
        <v>45</v>
      </c>
      <c r="D72" s="41" t="s">
        <v>46</v>
      </c>
      <c r="E72" s="54" t="s">
        <v>47</v>
      </c>
      <c r="F72" s="54" t="s">
        <v>245</v>
      </c>
      <c r="G72" s="41">
        <v>2020</v>
      </c>
      <c r="H72" s="55">
        <v>18500</v>
      </c>
      <c r="I72" s="41">
        <v>0</v>
      </c>
      <c r="J72" s="55">
        <v>18500</v>
      </c>
      <c r="K72" s="41">
        <v>100</v>
      </c>
      <c r="L72" s="2"/>
    </row>
    <row r="73" spans="1:12" ht="32.25" customHeight="1">
      <c r="A73" s="45"/>
      <c r="B73" s="41" t="s">
        <v>44</v>
      </c>
      <c r="C73" s="41" t="s">
        <v>45</v>
      </c>
      <c r="D73" s="41" t="s">
        <v>46</v>
      </c>
      <c r="E73" s="54" t="s">
        <v>47</v>
      </c>
      <c r="F73" s="54" t="s">
        <v>246</v>
      </c>
      <c r="G73" s="41">
        <v>2020</v>
      </c>
      <c r="H73" s="55">
        <v>21700</v>
      </c>
      <c r="I73" s="41">
        <v>0</v>
      </c>
      <c r="J73" s="55">
        <v>21700</v>
      </c>
      <c r="K73" s="41">
        <v>100</v>
      </c>
      <c r="L73" s="2"/>
    </row>
    <row r="74" spans="1:12" ht="32.25" customHeight="1">
      <c r="A74" s="45"/>
      <c r="B74" s="41" t="s">
        <v>44</v>
      </c>
      <c r="C74" s="41" t="s">
        <v>45</v>
      </c>
      <c r="D74" s="41" t="s">
        <v>46</v>
      </c>
      <c r="E74" s="54" t="s">
        <v>47</v>
      </c>
      <c r="F74" s="54" t="s">
        <v>248</v>
      </c>
      <c r="G74" s="41">
        <v>2020</v>
      </c>
      <c r="H74" s="55">
        <v>37900</v>
      </c>
      <c r="I74" s="41">
        <v>0</v>
      </c>
      <c r="J74" s="55">
        <v>37900</v>
      </c>
      <c r="K74" s="41">
        <v>100</v>
      </c>
      <c r="L74" s="2"/>
    </row>
    <row r="75" spans="1:12" ht="32.25" customHeight="1">
      <c r="A75" s="45"/>
      <c r="B75" s="41" t="s">
        <v>44</v>
      </c>
      <c r="C75" s="41" t="s">
        <v>45</v>
      </c>
      <c r="D75" s="41" t="s">
        <v>46</v>
      </c>
      <c r="E75" s="54" t="s">
        <v>47</v>
      </c>
      <c r="F75" s="54" t="s">
        <v>247</v>
      </c>
      <c r="G75" s="41">
        <v>2020</v>
      </c>
      <c r="H75" s="55">
        <v>31700</v>
      </c>
      <c r="I75" s="41">
        <v>0</v>
      </c>
      <c r="J75" s="55">
        <v>31700</v>
      </c>
      <c r="K75" s="41">
        <v>100</v>
      </c>
      <c r="L75" s="2"/>
    </row>
    <row r="76" spans="1:12" ht="31.5" customHeight="1">
      <c r="A76" s="45"/>
      <c r="B76" s="41" t="s">
        <v>44</v>
      </c>
      <c r="C76" s="41" t="s">
        <v>45</v>
      </c>
      <c r="D76" s="41" t="s">
        <v>46</v>
      </c>
      <c r="E76" s="54" t="s">
        <v>47</v>
      </c>
      <c r="F76" s="54" t="s">
        <v>112</v>
      </c>
      <c r="G76" s="41">
        <v>2020</v>
      </c>
      <c r="H76" s="55">
        <v>30300</v>
      </c>
      <c r="I76" s="41">
        <v>0</v>
      </c>
      <c r="J76" s="55">
        <v>30300</v>
      </c>
      <c r="K76" s="6">
        <v>100</v>
      </c>
      <c r="L76" s="2"/>
    </row>
    <row r="77" spans="1:12" ht="33.75" customHeight="1">
      <c r="A77" s="45"/>
      <c r="B77" s="41" t="s">
        <v>44</v>
      </c>
      <c r="C77" s="41" t="s">
        <v>45</v>
      </c>
      <c r="D77" s="41" t="s">
        <v>46</v>
      </c>
      <c r="E77" s="54" t="s">
        <v>47</v>
      </c>
      <c r="F77" s="54" t="s">
        <v>113</v>
      </c>
      <c r="G77" s="41">
        <v>2020</v>
      </c>
      <c r="H77" s="55">
        <v>24300</v>
      </c>
      <c r="I77" s="41">
        <v>0</v>
      </c>
      <c r="J77" s="55">
        <v>24300</v>
      </c>
      <c r="K77" s="6">
        <v>100</v>
      </c>
      <c r="L77" s="2"/>
    </row>
    <row r="78" spans="1:12" ht="30.75" customHeight="1">
      <c r="A78" s="45"/>
      <c r="B78" s="41" t="s">
        <v>44</v>
      </c>
      <c r="C78" s="41" t="s">
        <v>45</v>
      </c>
      <c r="D78" s="41" t="s">
        <v>46</v>
      </c>
      <c r="E78" s="54" t="s">
        <v>47</v>
      </c>
      <c r="F78" s="54" t="s">
        <v>114</v>
      </c>
      <c r="G78" s="41">
        <v>2020</v>
      </c>
      <c r="H78" s="55">
        <v>48300</v>
      </c>
      <c r="I78" s="41">
        <v>0</v>
      </c>
      <c r="J78" s="55">
        <v>48300</v>
      </c>
      <c r="K78" s="6">
        <v>100</v>
      </c>
      <c r="L78" s="2"/>
    </row>
    <row r="79" spans="1:12" ht="30.75" customHeight="1">
      <c r="A79" s="45"/>
      <c r="B79" s="41" t="s">
        <v>44</v>
      </c>
      <c r="C79" s="41" t="s">
        <v>45</v>
      </c>
      <c r="D79" s="41" t="s">
        <v>46</v>
      </c>
      <c r="E79" s="54" t="s">
        <v>47</v>
      </c>
      <c r="F79" s="54" t="s">
        <v>249</v>
      </c>
      <c r="G79" s="41">
        <v>2020</v>
      </c>
      <c r="H79" s="55">
        <v>31700</v>
      </c>
      <c r="I79" s="41">
        <v>0</v>
      </c>
      <c r="J79" s="55">
        <v>31700</v>
      </c>
      <c r="K79" s="6">
        <v>100</v>
      </c>
      <c r="L79" s="2"/>
    </row>
    <row r="80" spans="1:12" ht="30.75" customHeight="1">
      <c r="A80" s="45"/>
      <c r="B80" s="41" t="s">
        <v>44</v>
      </c>
      <c r="C80" s="41" t="s">
        <v>45</v>
      </c>
      <c r="D80" s="41" t="s">
        <v>46</v>
      </c>
      <c r="E80" s="54" t="s">
        <v>47</v>
      </c>
      <c r="F80" s="54" t="s">
        <v>250</v>
      </c>
      <c r="G80" s="41">
        <v>2020</v>
      </c>
      <c r="H80" s="55">
        <v>44000</v>
      </c>
      <c r="I80" s="41">
        <v>0</v>
      </c>
      <c r="J80" s="55">
        <v>44000</v>
      </c>
      <c r="K80" s="6">
        <v>100</v>
      </c>
      <c r="L80" s="2"/>
    </row>
    <row r="81" spans="1:12" ht="30.75" customHeight="1">
      <c r="A81" s="45"/>
      <c r="B81" s="41" t="s">
        <v>44</v>
      </c>
      <c r="C81" s="41" t="s">
        <v>45</v>
      </c>
      <c r="D81" s="41" t="s">
        <v>46</v>
      </c>
      <c r="E81" s="54" t="s">
        <v>47</v>
      </c>
      <c r="F81" s="54" t="s">
        <v>251</v>
      </c>
      <c r="G81" s="41">
        <v>2020</v>
      </c>
      <c r="H81" s="55">
        <v>39000</v>
      </c>
      <c r="I81" s="41">
        <v>0</v>
      </c>
      <c r="J81" s="55">
        <v>39000</v>
      </c>
      <c r="K81" s="6">
        <v>100</v>
      </c>
      <c r="L81" s="2"/>
    </row>
    <row r="82" spans="1:12" ht="30.75" customHeight="1">
      <c r="A82" s="45"/>
      <c r="B82" s="41" t="s">
        <v>44</v>
      </c>
      <c r="C82" s="41" t="s">
        <v>45</v>
      </c>
      <c r="D82" s="41" t="s">
        <v>46</v>
      </c>
      <c r="E82" s="54" t="s">
        <v>47</v>
      </c>
      <c r="F82" s="54" t="s">
        <v>252</v>
      </c>
      <c r="G82" s="41">
        <v>2020</v>
      </c>
      <c r="H82" s="55">
        <v>39000</v>
      </c>
      <c r="I82" s="41">
        <v>0</v>
      </c>
      <c r="J82" s="55">
        <v>39000</v>
      </c>
      <c r="K82" s="6">
        <v>100</v>
      </c>
      <c r="L82" s="2"/>
    </row>
    <row r="83" spans="1:12" ht="29.25" customHeight="1">
      <c r="A83" s="45"/>
      <c r="B83" s="41" t="s">
        <v>44</v>
      </c>
      <c r="C83" s="41" t="s">
        <v>45</v>
      </c>
      <c r="D83" s="41" t="s">
        <v>46</v>
      </c>
      <c r="E83" s="54" t="s">
        <v>47</v>
      </c>
      <c r="F83" s="54" t="s">
        <v>115</v>
      </c>
      <c r="G83" s="41">
        <v>2020</v>
      </c>
      <c r="H83" s="55">
        <v>31700</v>
      </c>
      <c r="I83" s="41">
        <v>0</v>
      </c>
      <c r="J83" s="55">
        <v>31700</v>
      </c>
      <c r="K83" s="6">
        <v>100</v>
      </c>
      <c r="L83" s="2"/>
    </row>
    <row r="84" spans="1:12" ht="31.5" customHeight="1">
      <c r="A84" s="45"/>
      <c r="B84" s="41" t="s">
        <v>44</v>
      </c>
      <c r="C84" s="41" t="s">
        <v>45</v>
      </c>
      <c r="D84" s="41" t="s">
        <v>46</v>
      </c>
      <c r="E84" s="54" t="s">
        <v>47</v>
      </c>
      <c r="F84" s="54" t="s">
        <v>116</v>
      </c>
      <c r="G84" s="41">
        <v>2020</v>
      </c>
      <c r="H84" s="55">
        <v>39000</v>
      </c>
      <c r="I84" s="41">
        <v>0</v>
      </c>
      <c r="J84" s="55">
        <v>39000</v>
      </c>
      <c r="K84" s="6">
        <v>100</v>
      </c>
      <c r="L84" s="2"/>
    </row>
    <row r="85" spans="1:12" ht="30" customHeight="1">
      <c r="A85" s="45"/>
      <c r="B85" s="41" t="s">
        <v>44</v>
      </c>
      <c r="C85" s="41" t="s">
        <v>45</v>
      </c>
      <c r="D85" s="41" t="s">
        <v>46</v>
      </c>
      <c r="E85" s="54" t="s">
        <v>47</v>
      </c>
      <c r="F85" s="54" t="s">
        <v>117</v>
      </c>
      <c r="G85" s="41">
        <v>2020</v>
      </c>
      <c r="H85" s="55">
        <v>41900</v>
      </c>
      <c r="I85" s="41">
        <v>0</v>
      </c>
      <c r="J85" s="55">
        <v>41900</v>
      </c>
      <c r="K85" s="6">
        <v>100</v>
      </c>
      <c r="L85" s="2"/>
    </row>
    <row r="86" spans="1:12" ht="32.25" customHeight="1">
      <c r="A86" s="45"/>
      <c r="B86" s="41" t="s">
        <v>118</v>
      </c>
      <c r="C86" s="41" t="s">
        <v>119</v>
      </c>
      <c r="D86" s="41" t="s">
        <v>37</v>
      </c>
      <c r="E86" s="54" t="s">
        <v>120</v>
      </c>
      <c r="F86" s="54" t="s">
        <v>121</v>
      </c>
      <c r="G86" s="41">
        <v>2020</v>
      </c>
      <c r="H86" s="55">
        <v>500000</v>
      </c>
      <c r="I86" s="41">
        <v>0</v>
      </c>
      <c r="J86" s="55">
        <v>500000</v>
      </c>
      <c r="K86" s="6">
        <v>100</v>
      </c>
      <c r="L86" s="2"/>
    </row>
    <row r="87" spans="1:20" ht="31.5">
      <c r="A87" s="46" t="s">
        <v>38</v>
      </c>
      <c r="B87" s="39">
        <v>1500000</v>
      </c>
      <c r="C87" s="39"/>
      <c r="D87" s="39"/>
      <c r="E87" s="58" t="s">
        <v>3</v>
      </c>
      <c r="F87" s="40"/>
      <c r="G87" s="9"/>
      <c r="H87" s="68"/>
      <c r="I87" s="9"/>
      <c r="J87" s="68">
        <f>SUM(J88)</f>
        <v>177024699</v>
      </c>
      <c r="K87" s="23"/>
      <c r="L87" s="48"/>
      <c r="M87" s="24"/>
      <c r="N87" s="24"/>
      <c r="O87" s="24"/>
      <c r="P87" s="24"/>
      <c r="Q87" s="24"/>
      <c r="R87" s="24"/>
      <c r="S87" s="24"/>
      <c r="T87" s="24"/>
    </row>
    <row r="88" spans="1:20" ht="31.5">
      <c r="A88" s="47" t="s">
        <v>39</v>
      </c>
      <c r="B88" s="18">
        <v>1510000</v>
      </c>
      <c r="C88" s="18"/>
      <c r="D88" s="18"/>
      <c r="E88" s="63" t="s">
        <v>3</v>
      </c>
      <c r="F88" s="18"/>
      <c r="G88" s="49"/>
      <c r="H88" s="52"/>
      <c r="I88" s="49"/>
      <c r="J88" s="51">
        <f>SUM(J89:J156)</f>
        <v>177024699</v>
      </c>
      <c r="K88" s="37"/>
      <c r="L88" s="24"/>
      <c r="M88" s="24"/>
      <c r="N88" s="24"/>
      <c r="O88" s="24"/>
      <c r="P88" s="24"/>
      <c r="Q88" s="24"/>
      <c r="R88" s="24"/>
      <c r="S88" s="24"/>
      <c r="T88" s="24"/>
    </row>
    <row r="89" spans="1:20" ht="47.25">
      <c r="A89" s="47"/>
      <c r="B89" s="18" t="s">
        <v>122</v>
      </c>
      <c r="C89" s="18" t="s">
        <v>21</v>
      </c>
      <c r="D89" s="18" t="s">
        <v>5</v>
      </c>
      <c r="E89" s="36" t="s">
        <v>123</v>
      </c>
      <c r="F89" s="36" t="s">
        <v>124</v>
      </c>
      <c r="G89" s="16">
        <v>2020</v>
      </c>
      <c r="H89" s="52">
        <v>500000</v>
      </c>
      <c r="I89" s="52">
        <v>0</v>
      </c>
      <c r="J89" s="52">
        <v>500000</v>
      </c>
      <c r="K89" s="16">
        <v>100</v>
      </c>
      <c r="L89" s="24"/>
      <c r="M89" s="24"/>
      <c r="N89" s="24"/>
      <c r="O89" s="24"/>
      <c r="P89" s="24"/>
      <c r="Q89" s="24"/>
      <c r="R89" s="24"/>
      <c r="S89" s="24"/>
      <c r="T89" s="24"/>
    </row>
    <row r="90" spans="1:20" ht="31.5">
      <c r="A90" s="47"/>
      <c r="B90" s="18">
        <v>1511010</v>
      </c>
      <c r="C90" s="41" t="s">
        <v>15</v>
      </c>
      <c r="D90" s="41" t="s">
        <v>6</v>
      </c>
      <c r="E90" s="54" t="s">
        <v>33</v>
      </c>
      <c r="F90" s="36" t="s">
        <v>237</v>
      </c>
      <c r="G90" s="16" t="s">
        <v>137</v>
      </c>
      <c r="H90" s="52">
        <v>6000024</v>
      </c>
      <c r="I90" s="52">
        <v>10</v>
      </c>
      <c r="J90" s="52">
        <v>100</v>
      </c>
      <c r="K90" s="16" t="s">
        <v>196</v>
      </c>
      <c r="L90" s="24"/>
      <c r="M90" s="24"/>
      <c r="N90" s="24"/>
      <c r="O90" s="24"/>
      <c r="P90" s="24"/>
      <c r="Q90" s="24"/>
      <c r="R90" s="24"/>
      <c r="S90" s="24"/>
      <c r="T90" s="24"/>
    </row>
    <row r="91" spans="1:20" ht="63">
      <c r="A91" s="47"/>
      <c r="B91" s="18" t="s">
        <v>34</v>
      </c>
      <c r="C91" s="18" t="s">
        <v>16</v>
      </c>
      <c r="D91" s="18" t="s">
        <v>7</v>
      </c>
      <c r="E91" s="36" t="s">
        <v>125</v>
      </c>
      <c r="F91" s="36" t="s">
        <v>187</v>
      </c>
      <c r="G91" s="16" t="s">
        <v>173</v>
      </c>
      <c r="H91" s="52">
        <v>5493600</v>
      </c>
      <c r="I91" s="52">
        <v>0</v>
      </c>
      <c r="J91" s="52">
        <v>135764</v>
      </c>
      <c r="K91" s="16" t="s">
        <v>196</v>
      </c>
      <c r="L91" s="24"/>
      <c r="M91" s="24"/>
      <c r="N91" s="24"/>
      <c r="O91" s="24"/>
      <c r="P91" s="24"/>
      <c r="Q91" s="24"/>
      <c r="R91" s="24"/>
      <c r="S91" s="24"/>
      <c r="T91" s="24"/>
    </row>
    <row r="92" spans="1:20" ht="63">
      <c r="A92" s="47"/>
      <c r="B92" s="18" t="s">
        <v>34</v>
      </c>
      <c r="C92" s="18" t="s">
        <v>16</v>
      </c>
      <c r="D92" s="18" t="s">
        <v>7</v>
      </c>
      <c r="E92" s="36" t="s">
        <v>125</v>
      </c>
      <c r="F92" s="36" t="s">
        <v>188</v>
      </c>
      <c r="G92" s="16" t="s">
        <v>173</v>
      </c>
      <c r="H92" s="52">
        <v>71000</v>
      </c>
      <c r="I92" s="52">
        <v>0</v>
      </c>
      <c r="J92" s="52">
        <v>71000</v>
      </c>
      <c r="K92" s="16" t="s">
        <v>196</v>
      </c>
      <c r="L92" s="24"/>
      <c r="M92" s="24"/>
      <c r="N92" s="24"/>
      <c r="O92" s="24"/>
      <c r="P92" s="24"/>
      <c r="Q92" s="24"/>
      <c r="R92" s="24"/>
      <c r="S92" s="24"/>
      <c r="T92" s="24"/>
    </row>
    <row r="93" spans="1:20" ht="63">
      <c r="A93" s="47"/>
      <c r="B93" s="18" t="s">
        <v>34</v>
      </c>
      <c r="C93" s="18" t="s">
        <v>16</v>
      </c>
      <c r="D93" s="18" t="s">
        <v>7</v>
      </c>
      <c r="E93" s="36" t="s">
        <v>125</v>
      </c>
      <c r="F93" s="36" t="s">
        <v>126</v>
      </c>
      <c r="G93" s="16" t="s">
        <v>134</v>
      </c>
      <c r="H93" s="52">
        <v>25905274</v>
      </c>
      <c r="I93" s="52">
        <v>95</v>
      </c>
      <c r="J93" s="52">
        <v>1000</v>
      </c>
      <c r="K93" s="16" t="s">
        <v>189</v>
      </c>
      <c r="L93" s="24"/>
      <c r="M93" s="24"/>
      <c r="N93" s="24"/>
      <c r="O93" s="24"/>
      <c r="P93" s="24"/>
      <c r="Q93" s="24"/>
      <c r="R93" s="24"/>
      <c r="S93" s="24"/>
      <c r="T93" s="24"/>
    </row>
    <row r="94" spans="1:20" ht="63">
      <c r="A94" s="47"/>
      <c r="B94" s="18" t="s">
        <v>34</v>
      </c>
      <c r="C94" s="18" t="s">
        <v>16</v>
      </c>
      <c r="D94" s="18" t="s">
        <v>7</v>
      </c>
      <c r="E94" s="36" t="s">
        <v>125</v>
      </c>
      <c r="F94" s="36" t="s">
        <v>253</v>
      </c>
      <c r="G94" s="16" t="s">
        <v>190</v>
      </c>
      <c r="H94" s="52">
        <v>7732085</v>
      </c>
      <c r="I94" s="52">
        <v>10</v>
      </c>
      <c r="J94" s="52">
        <v>60000</v>
      </c>
      <c r="K94" s="16" t="s">
        <v>191</v>
      </c>
      <c r="L94" s="24"/>
      <c r="M94" s="24"/>
      <c r="N94" s="24"/>
      <c r="O94" s="24"/>
      <c r="P94" s="24"/>
      <c r="Q94" s="24"/>
      <c r="R94" s="24"/>
      <c r="S94" s="24"/>
      <c r="T94" s="24"/>
    </row>
    <row r="95" spans="1:20" ht="61.5" customHeight="1">
      <c r="A95" s="47"/>
      <c r="B95" s="18" t="s">
        <v>34</v>
      </c>
      <c r="C95" s="18" t="s">
        <v>16</v>
      </c>
      <c r="D95" s="18" t="s">
        <v>7</v>
      </c>
      <c r="E95" s="36" t="s">
        <v>125</v>
      </c>
      <c r="F95" s="36" t="s">
        <v>199</v>
      </c>
      <c r="G95" s="16" t="s">
        <v>190</v>
      </c>
      <c r="H95" s="52">
        <v>65000</v>
      </c>
      <c r="I95" s="52">
        <v>0</v>
      </c>
      <c r="J95" s="52">
        <v>65000</v>
      </c>
      <c r="K95" s="16" t="s">
        <v>196</v>
      </c>
      <c r="L95" s="24"/>
      <c r="M95" s="24"/>
      <c r="N95" s="24"/>
      <c r="O95" s="24"/>
      <c r="P95" s="24"/>
      <c r="Q95" s="24"/>
      <c r="R95" s="24"/>
      <c r="S95" s="24"/>
      <c r="T95" s="24"/>
    </row>
    <row r="96" spans="1:20" ht="63">
      <c r="A96" s="47"/>
      <c r="B96" s="18" t="s">
        <v>34</v>
      </c>
      <c r="C96" s="18" t="s">
        <v>16</v>
      </c>
      <c r="D96" s="18" t="s">
        <v>7</v>
      </c>
      <c r="E96" s="36" t="s">
        <v>125</v>
      </c>
      <c r="F96" s="36" t="s">
        <v>127</v>
      </c>
      <c r="G96" s="38" t="s">
        <v>68</v>
      </c>
      <c r="H96" s="52">
        <v>3394464</v>
      </c>
      <c r="I96" s="52">
        <v>90</v>
      </c>
      <c r="J96" s="52">
        <v>412781</v>
      </c>
      <c r="K96" s="16">
        <v>100</v>
      </c>
      <c r="L96" s="24"/>
      <c r="M96" s="24"/>
      <c r="N96" s="24"/>
      <c r="O96" s="24"/>
      <c r="P96" s="24"/>
      <c r="Q96" s="24"/>
      <c r="R96" s="24"/>
      <c r="S96" s="24"/>
      <c r="T96" s="24"/>
    </row>
    <row r="97" spans="1:20" ht="63">
      <c r="A97" s="47"/>
      <c r="B97" s="18" t="s">
        <v>34</v>
      </c>
      <c r="C97" s="18" t="s">
        <v>16</v>
      </c>
      <c r="D97" s="18" t="s">
        <v>7</v>
      </c>
      <c r="E97" s="36" t="s">
        <v>125</v>
      </c>
      <c r="F97" s="36" t="s">
        <v>238</v>
      </c>
      <c r="G97" s="38" t="s">
        <v>137</v>
      </c>
      <c r="H97" s="52">
        <v>24660329</v>
      </c>
      <c r="I97" s="52">
        <v>10</v>
      </c>
      <c r="J97" s="52">
        <v>100</v>
      </c>
      <c r="K97" s="16" t="s">
        <v>196</v>
      </c>
      <c r="L97" s="24"/>
      <c r="M97" s="24"/>
      <c r="N97" s="24"/>
      <c r="O97" s="24"/>
      <c r="P97" s="24"/>
      <c r="Q97" s="24"/>
      <c r="R97" s="24"/>
      <c r="S97" s="24"/>
      <c r="T97" s="24"/>
    </row>
    <row r="98" spans="1:20" ht="63">
      <c r="A98" s="47"/>
      <c r="B98" s="18" t="s">
        <v>34</v>
      </c>
      <c r="C98" s="18" t="s">
        <v>16</v>
      </c>
      <c r="D98" s="18" t="s">
        <v>7</v>
      </c>
      <c r="E98" s="36" t="s">
        <v>125</v>
      </c>
      <c r="F98" s="36" t="s">
        <v>128</v>
      </c>
      <c r="G98" s="38" t="s">
        <v>68</v>
      </c>
      <c r="H98" s="52">
        <v>3158842</v>
      </c>
      <c r="I98" s="52">
        <v>80</v>
      </c>
      <c r="J98" s="52">
        <v>843336</v>
      </c>
      <c r="K98" s="16">
        <v>100</v>
      </c>
      <c r="L98" s="24"/>
      <c r="M98" s="24"/>
      <c r="N98" s="24"/>
      <c r="O98" s="24"/>
      <c r="P98" s="24"/>
      <c r="Q98" s="24"/>
      <c r="R98" s="24"/>
      <c r="S98" s="24"/>
      <c r="T98" s="24"/>
    </row>
    <row r="99" spans="1:20" ht="47.25">
      <c r="A99" s="47"/>
      <c r="B99" s="18" t="s">
        <v>61</v>
      </c>
      <c r="C99" s="18" t="s">
        <v>14</v>
      </c>
      <c r="D99" s="18" t="s">
        <v>8</v>
      </c>
      <c r="E99" s="36" t="s">
        <v>129</v>
      </c>
      <c r="F99" s="36" t="s">
        <v>130</v>
      </c>
      <c r="G99" s="38" t="s">
        <v>68</v>
      </c>
      <c r="H99" s="52">
        <v>634023</v>
      </c>
      <c r="I99" s="52">
        <v>95</v>
      </c>
      <c r="J99" s="52">
        <v>4050</v>
      </c>
      <c r="K99" s="16" t="s">
        <v>189</v>
      </c>
      <c r="L99" s="24"/>
      <c r="M99" s="24"/>
      <c r="N99" s="24"/>
      <c r="O99" s="24"/>
      <c r="P99" s="24"/>
      <c r="Q99" s="24"/>
      <c r="R99" s="24"/>
      <c r="S99" s="24"/>
      <c r="T99" s="24"/>
    </row>
    <row r="100" spans="1:20" ht="47.25">
      <c r="A100" s="47"/>
      <c r="B100" s="18" t="s">
        <v>61</v>
      </c>
      <c r="C100" s="18" t="s">
        <v>14</v>
      </c>
      <c r="D100" s="18" t="s">
        <v>8</v>
      </c>
      <c r="E100" s="36" t="s">
        <v>129</v>
      </c>
      <c r="F100" s="36" t="s">
        <v>131</v>
      </c>
      <c r="G100" s="16">
        <v>2020</v>
      </c>
      <c r="H100" s="52">
        <v>1000</v>
      </c>
      <c r="I100" s="52">
        <v>0</v>
      </c>
      <c r="J100" s="52">
        <v>1000</v>
      </c>
      <c r="K100" s="16" t="s">
        <v>189</v>
      </c>
      <c r="L100" s="24"/>
      <c r="M100" s="24"/>
      <c r="N100" s="24"/>
      <c r="O100" s="24"/>
      <c r="P100" s="24"/>
      <c r="Q100" s="24"/>
      <c r="R100" s="24"/>
      <c r="S100" s="24"/>
      <c r="T100" s="24"/>
    </row>
    <row r="101" spans="1:20" ht="31.5">
      <c r="A101" s="47"/>
      <c r="B101" s="18" t="s">
        <v>35</v>
      </c>
      <c r="C101" s="18" t="s">
        <v>17</v>
      </c>
      <c r="D101" s="18" t="s">
        <v>10</v>
      </c>
      <c r="E101" s="36" t="s">
        <v>18</v>
      </c>
      <c r="F101" s="36" t="s">
        <v>132</v>
      </c>
      <c r="G101" s="16" t="s">
        <v>134</v>
      </c>
      <c r="H101" s="52">
        <v>27639065</v>
      </c>
      <c r="I101" s="52">
        <v>90</v>
      </c>
      <c r="J101" s="52">
        <v>11735000</v>
      </c>
      <c r="K101" s="16">
        <v>100</v>
      </c>
      <c r="L101" s="24"/>
      <c r="M101" s="24"/>
      <c r="N101" s="24"/>
      <c r="O101" s="24"/>
      <c r="P101" s="24"/>
      <c r="Q101" s="24"/>
      <c r="R101" s="24"/>
      <c r="S101" s="24"/>
      <c r="T101" s="24"/>
    </row>
    <row r="102" spans="1:20" ht="47.25">
      <c r="A102" s="47"/>
      <c r="B102" s="18" t="s">
        <v>35</v>
      </c>
      <c r="C102" s="18" t="s">
        <v>17</v>
      </c>
      <c r="D102" s="18" t="s">
        <v>10</v>
      </c>
      <c r="E102" s="36" t="s">
        <v>18</v>
      </c>
      <c r="F102" s="36" t="s">
        <v>133</v>
      </c>
      <c r="G102" s="16" t="s">
        <v>68</v>
      </c>
      <c r="H102" s="52">
        <v>296377</v>
      </c>
      <c r="I102" s="52">
        <v>10</v>
      </c>
      <c r="J102" s="52">
        <v>255877</v>
      </c>
      <c r="K102" s="16" t="s">
        <v>254</v>
      </c>
      <c r="L102" s="24"/>
      <c r="M102" s="24"/>
      <c r="N102" s="24"/>
      <c r="O102" s="24"/>
      <c r="P102" s="24"/>
      <c r="Q102" s="24"/>
      <c r="R102" s="24"/>
      <c r="S102" s="24"/>
      <c r="T102" s="24"/>
    </row>
    <row r="103" spans="1:20" ht="31.5">
      <c r="A103" s="47"/>
      <c r="B103" s="18">
        <v>1515031</v>
      </c>
      <c r="C103" s="18">
        <v>5031</v>
      </c>
      <c r="D103" s="18">
        <v>810</v>
      </c>
      <c r="E103" s="36" t="s">
        <v>239</v>
      </c>
      <c r="F103" s="36" t="s">
        <v>240</v>
      </c>
      <c r="G103" s="16" t="s">
        <v>173</v>
      </c>
      <c r="H103" s="52">
        <v>100</v>
      </c>
      <c r="I103" s="52">
        <v>0</v>
      </c>
      <c r="J103" s="52">
        <v>100</v>
      </c>
      <c r="K103" s="16"/>
      <c r="L103" s="24"/>
      <c r="M103" s="24"/>
      <c r="N103" s="24"/>
      <c r="O103" s="24"/>
      <c r="P103" s="24"/>
      <c r="Q103" s="24"/>
      <c r="R103" s="24"/>
      <c r="S103" s="24"/>
      <c r="T103" s="24"/>
    </row>
    <row r="104" spans="1:20" ht="47.25">
      <c r="A104" s="47"/>
      <c r="B104" s="18">
        <v>1515046</v>
      </c>
      <c r="C104" s="18">
        <v>5046</v>
      </c>
      <c r="D104" s="16" t="s">
        <v>9</v>
      </c>
      <c r="E104" s="7" t="s">
        <v>181</v>
      </c>
      <c r="F104" s="36" t="s">
        <v>135</v>
      </c>
      <c r="G104" s="16" t="s">
        <v>197</v>
      </c>
      <c r="H104" s="52">
        <v>79115726</v>
      </c>
      <c r="I104" s="52">
        <v>65</v>
      </c>
      <c r="J104" s="52">
        <v>276942</v>
      </c>
      <c r="K104" s="16" t="s">
        <v>192</v>
      </c>
      <c r="L104" s="24"/>
      <c r="M104" s="24"/>
      <c r="N104" s="24"/>
      <c r="O104" s="24"/>
      <c r="P104" s="24"/>
      <c r="Q104" s="24"/>
      <c r="R104" s="24"/>
      <c r="S104" s="24"/>
      <c r="T104" s="24"/>
    </row>
    <row r="105" spans="1:20" ht="47.25">
      <c r="A105" s="47"/>
      <c r="B105" s="18">
        <v>1515046</v>
      </c>
      <c r="C105" s="18">
        <v>5046</v>
      </c>
      <c r="D105" s="16" t="s">
        <v>9</v>
      </c>
      <c r="E105" s="7" t="s">
        <v>181</v>
      </c>
      <c r="F105" s="36" t="s">
        <v>136</v>
      </c>
      <c r="G105" s="16" t="s">
        <v>80</v>
      </c>
      <c r="H105" s="52">
        <v>2554749</v>
      </c>
      <c r="I105" s="52">
        <v>0</v>
      </c>
      <c r="J105" s="52">
        <v>2554749</v>
      </c>
      <c r="K105" s="16">
        <v>100</v>
      </c>
      <c r="L105" s="24"/>
      <c r="M105" s="24"/>
      <c r="N105" s="24"/>
      <c r="O105" s="24"/>
      <c r="P105" s="24"/>
      <c r="Q105" s="24"/>
      <c r="R105" s="24"/>
      <c r="S105" s="24"/>
      <c r="T105" s="24"/>
    </row>
    <row r="106" spans="1:20" ht="47.25">
      <c r="A106" s="47"/>
      <c r="B106" s="18" t="s">
        <v>63</v>
      </c>
      <c r="C106" s="18" t="s">
        <v>30</v>
      </c>
      <c r="D106" s="18" t="s">
        <v>11</v>
      </c>
      <c r="E106" s="36" t="s">
        <v>32</v>
      </c>
      <c r="F106" s="36" t="s">
        <v>138</v>
      </c>
      <c r="G106" s="16" t="s">
        <v>193</v>
      </c>
      <c r="H106" s="52">
        <v>675665</v>
      </c>
      <c r="I106" s="52">
        <v>95</v>
      </c>
      <c r="J106" s="52">
        <v>9670</v>
      </c>
      <c r="K106" s="16">
        <v>100</v>
      </c>
      <c r="L106" s="24"/>
      <c r="M106" s="24"/>
      <c r="N106" s="24"/>
      <c r="O106" s="24"/>
      <c r="P106" s="24"/>
      <c r="Q106" s="24"/>
      <c r="R106" s="24"/>
      <c r="S106" s="24"/>
      <c r="T106" s="24"/>
    </row>
    <row r="107" spans="1:20" ht="31.5">
      <c r="A107" s="47"/>
      <c r="B107" s="18" t="s">
        <v>63</v>
      </c>
      <c r="C107" s="18" t="s">
        <v>30</v>
      </c>
      <c r="D107" s="18" t="s">
        <v>11</v>
      </c>
      <c r="E107" s="36" t="s">
        <v>32</v>
      </c>
      <c r="F107" s="36" t="s">
        <v>139</v>
      </c>
      <c r="G107" s="16" t="s">
        <v>80</v>
      </c>
      <c r="H107" s="52">
        <v>4100000</v>
      </c>
      <c r="I107" s="52">
        <v>0</v>
      </c>
      <c r="J107" s="52">
        <v>4100000</v>
      </c>
      <c r="K107" s="16">
        <v>100</v>
      </c>
      <c r="L107" s="24"/>
      <c r="M107" s="24"/>
      <c r="N107" s="24"/>
      <c r="O107" s="24"/>
      <c r="P107" s="24"/>
      <c r="Q107" s="24"/>
      <c r="R107" s="24"/>
      <c r="S107" s="24"/>
      <c r="T107" s="24"/>
    </row>
    <row r="108" spans="1:20" ht="31.5">
      <c r="A108" s="47"/>
      <c r="B108" s="18" t="s">
        <v>63</v>
      </c>
      <c r="C108" s="18" t="s">
        <v>30</v>
      </c>
      <c r="D108" s="18" t="s">
        <v>11</v>
      </c>
      <c r="E108" s="36" t="s">
        <v>32</v>
      </c>
      <c r="F108" s="36" t="s">
        <v>236</v>
      </c>
      <c r="G108" s="16" t="s">
        <v>80</v>
      </c>
      <c r="H108" s="52">
        <v>1200000</v>
      </c>
      <c r="I108" s="52">
        <v>0</v>
      </c>
      <c r="J108" s="52">
        <v>1200000</v>
      </c>
      <c r="K108" s="16" t="s">
        <v>189</v>
      </c>
      <c r="L108" s="24"/>
      <c r="M108" s="24"/>
      <c r="N108" s="24"/>
      <c r="O108" s="24"/>
      <c r="P108" s="24"/>
      <c r="Q108" s="24"/>
      <c r="R108" s="24"/>
      <c r="S108" s="24"/>
      <c r="T108" s="24"/>
    </row>
    <row r="109" spans="1:20" ht="31.5">
      <c r="A109" s="47"/>
      <c r="B109" s="18" t="s">
        <v>63</v>
      </c>
      <c r="C109" s="18" t="s">
        <v>30</v>
      </c>
      <c r="D109" s="18" t="s">
        <v>11</v>
      </c>
      <c r="E109" s="36" t="s">
        <v>32</v>
      </c>
      <c r="F109" s="36" t="s">
        <v>140</v>
      </c>
      <c r="G109" s="16" t="s">
        <v>80</v>
      </c>
      <c r="H109" s="52">
        <v>1650000</v>
      </c>
      <c r="I109" s="52">
        <v>0</v>
      </c>
      <c r="J109" s="52">
        <v>257000</v>
      </c>
      <c r="K109" s="16">
        <v>100</v>
      </c>
      <c r="L109" s="24"/>
      <c r="M109" s="24"/>
      <c r="N109" s="24"/>
      <c r="O109" s="24"/>
      <c r="P109" s="24"/>
      <c r="Q109" s="24"/>
      <c r="R109" s="24"/>
      <c r="S109" s="24"/>
      <c r="T109" s="24"/>
    </row>
    <row r="110" spans="1:20" ht="31.5">
      <c r="A110" s="47"/>
      <c r="B110" s="18" t="s">
        <v>63</v>
      </c>
      <c r="C110" s="18" t="s">
        <v>30</v>
      </c>
      <c r="D110" s="18" t="s">
        <v>11</v>
      </c>
      <c r="E110" s="36" t="s">
        <v>32</v>
      </c>
      <c r="F110" s="36" t="s">
        <v>141</v>
      </c>
      <c r="G110" s="16" t="s">
        <v>80</v>
      </c>
      <c r="H110" s="52">
        <v>1068911</v>
      </c>
      <c r="I110" s="52">
        <v>0</v>
      </c>
      <c r="J110" s="52">
        <v>1068911</v>
      </c>
      <c r="K110" s="16">
        <v>100</v>
      </c>
      <c r="L110" s="24"/>
      <c r="M110" s="24"/>
      <c r="N110" s="24"/>
      <c r="O110" s="24"/>
      <c r="P110" s="24"/>
      <c r="Q110" s="24"/>
      <c r="R110" s="24"/>
      <c r="S110" s="24"/>
      <c r="T110" s="24"/>
    </row>
    <row r="111" spans="1:20" ht="31.5">
      <c r="A111" s="47"/>
      <c r="B111" s="18" t="s">
        <v>63</v>
      </c>
      <c r="C111" s="18" t="s">
        <v>30</v>
      </c>
      <c r="D111" s="18" t="s">
        <v>11</v>
      </c>
      <c r="E111" s="36" t="s">
        <v>32</v>
      </c>
      <c r="F111" s="36" t="s">
        <v>142</v>
      </c>
      <c r="G111" s="16" t="s">
        <v>80</v>
      </c>
      <c r="H111" s="52">
        <v>771170</v>
      </c>
      <c r="I111" s="52">
        <v>0</v>
      </c>
      <c r="J111" s="52">
        <v>771170</v>
      </c>
      <c r="K111" s="16">
        <v>100</v>
      </c>
      <c r="L111" s="24"/>
      <c r="M111" s="24"/>
      <c r="N111" s="24"/>
      <c r="O111" s="24"/>
      <c r="P111" s="24"/>
      <c r="Q111" s="24"/>
      <c r="R111" s="24"/>
      <c r="S111" s="24"/>
      <c r="T111" s="24"/>
    </row>
    <row r="112" spans="1:20" ht="31.5">
      <c r="A112" s="47"/>
      <c r="B112" s="18" t="s">
        <v>63</v>
      </c>
      <c r="C112" s="18" t="s">
        <v>30</v>
      </c>
      <c r="D112" s="18" t="s">
        <v>11</v>
      </c>
      <c r="E112" s="36" t="s">
        <v>32</v>
      </c>
      <c r="F112" s="36" t="s">
        <v>143</v>
      </c>
      <c r="G112" s="38" t="s">
        <v>80</v>
      </c>
      <c r="H112" s="52">
        <v>1499998</v>
      </c>
      <c r="I112" s="52">
        <v>0</v>
      </c>
      <c r="J112" s="52">
        <v>1499998</v>
      </c>
      <c r="K112" s="16">
        <v>100</v>
      </c>
      <c r="L112" s="24"/>
      <c r="M112" s="24"/>
      <c r="N112" s="24"/>
      <c r="O112" s="24"/>
      <c r="P112" s="24"/>
      <c r="Q112" s="24"/>
      <c r="R112" s="24"/>
      <c r="S112" s="24"/>
      <c r="T112" s="24"/>
    </row>
    <row r="113" spans="1:20" ht="31.5">
      <c r="A113" s="47"/>
      <c r="B113" s="18" t="s">
        <v>63</v>
      </c>
      <c r="C113" s="18" t="s">
        <v>30</v>
      </c>
      <c r="D113" s="18" t="s">
        <v>11</v>
      </c>
      <c r="E113" s="36" t="s">
        <v>32</v>
      </c>
      <c r="F113" s="36" t="s">
        <v>144</v>
      </c>
      <c r="G113" s="38" t="s">
        <v>80</v>
      </c>
      <c r="H113" s="52">
        <v>1250000</v>
      </c>
      <c r="I113" s="52">
        <v>0</v>
      </c>
      <c r="J113" s="52">
        <v>202921</v>
      </c>
      <c r="K113" s="16">
        <v>100</v>
      </c>
      <c r="L113" s="24"/>
      <c r="M113" s="24"/>
      <c r="N113" s="24"/>
      <c r="O113" s="24"/>
      <c r="P113" s="24"/>
      <c r="Q113" s="24"/>
      <c r="R113" s="24"/>
      <c r="S113" s="24"/>
      <c r="T113" s="24"/>
    </row>
    <row r="114" spans="1:20" ht="31.5">
      <c r="A114" s="47"/>
      <c r="B114" s="18" t="s">
        <v>63</v>
      </c>
      <c r="C114" s="18" t="s">
        <v>30</v>
      </c>
      <c r="D114" s="18" t="s">
        <v>11</v>
      </c>
      <c r="E114" s="36" t="s">
        <v>32</v>
      </c>
      <c r="F114" s="36" t="s">
        <v>145</v>
      </c>
      <c r="G114" s="38" t="s">
        <v>193</v>
      </c>
      <c r="H114" s="52">
        <v>34330494</v>
      </c>
      <c r="I114" s="52">
        <v>10</v>
      </c>
      <c r="J114" s="52">
        <v>17280000</v>
      </c>
      <c r="K114" s="16" t="s">
        <v>189</v>
      </c>
      <c r="L114" s="24"/>
      <c r="M114" s="24"/>
      <c r="N114" s="24"/>
      <c r="O114" s="24"/>
      <c r="P114" s="24"/>
      <c r="Q114" s="24"/>
      <c r="R114" s="24"/>
      <c r="S114" s="24"/>
      <c r="T114" s="24"/>
    </row>
    <row r="115" spans="1:20" ht="31.5">
      <c r="A115" s="47"/>
      <c r="B115" s="18" t="s">
        <v>67</v>
      </c>
      <c r="C115" s="18" t="s">
        <v>45</v>
      </c>
      <c r="D115" s="18" t="s">
        <v>46</v>
      </c>
      <c r="E115" s="7" t="s">
        <v>47</v>
      </c>
      <c r="F115" s="36" t="s">
        <v>146</v>
      </c>
      <c r="G115" s="38" t="s">
        <v>195</v>
      </c>
      <c r="H115" s="52">
        <v>598770</v>
      </c>
      <c r="I115" s="52">
        <v>50</v>
      </c>
      <c r="J115" s="52">
        <v>700</v>
      </c>
      <c r="K115" s="16" t="s">
        <v>194</v>
      </c>
      <c r="L115" s="24"/>
      <c r="M115" s="24"/>
      <c r="N115" s="24"/>
      <c r="O115" s="24"/>
      <c r="P115" s="24"/>
      <c r="Q115" s="24"/>
      <c r="R115" s="24"/>
      <c r="S115" s="24"/>
      <c r="T115" s="24"/>
    </row>
    <row r="116" spans="1:20" ht="31.5">
      <c r="A116" s="47"/>
      <c r="B116" s="18" t="s">
        <v>67</v>
      </c>
      <c r="C116" s="18" t="s">
        <v>45</v>
      </c>
      <c r="D116" s="18" t="s">
        <v>46</v>
      </c>
      <c r="E116" s="7" t="s">
        <v>47</v>
      </c>
      <c r="F116" s="36" t="s">
        <v>147</v>
      </c>
      <c r="G116" s="16">
        <v>2020</v>
      </c>
      <c r="H116" s="52">
        <v>270000</v>
      </c>
      <c r="I116" s="52">
        <v>0</v>
      </c>
      <c r="J116" s="52">
        <v>270000</v>
      </c>
      <c r="K116" s="16" t="s">
        <v>189</v>
      </c>
      <c r="L116" s="24"/>
      <c r="M116" s="24"/>
      <c r="N116" s="24"/>
      <c r="O116" s="24"/>
      <c r="P116" s="24"/>
      <c r="Q116" s="24"/>
      <c r="R116" s="24"/>
      <c r="S116" s="24"/>
      <c r="T116" s="24"/>
    </row>
    <row r="117" spans="1:20" ht="47.25">
      <c r="A117" s="47"/>
      <c r="B117" s="18" t="s">
        <v>36</v>
      </c>
      <c r="C117" s="18" t="s">
        <v>119</v>
      </c>
      <c r="D117" s="18" t="s">
        <v>37</v>
      </c>
      <c r="E117" s="7" t="s">
        <v>120</v>
      </c>
      <c r="F117" s="59" t="s">
        <v>148</v>
      </c>
      <c r="G117" s="52" t="s">
        <v>68</v>
      </c>
      <c r="H117" s="51">
        <v>13334000</v>
      </c>
      <c r="I117" s="52">
        <v>10</v>
      </c>
      <c r="J117" s="51">
        <v>1084676</v>
      </c>
      <c r="K117" s="16">
        <v>100</v>
      </c>
      <c r="L117" s="24"/>
      <c r="M117" s="24"/>
      <c r="N117" s="24"/>
      <c r="O117" s="24"/>
      <c r="P117" s="24"/>
      <c r="Q117" s="24"/>
      <c r="R117" s="24"/>
      <c r="S117" s="24"/>
      <c r="T117" s="24"/>
    </row>
    <row r="118" spans="1:20" ht="47.25">
      <c r="A118" s="47"/>
      <c r="B118" s="18" t="s">
        <v>36</v>
      </c>
      <c r="C118" s="18" t="s">
        <v>119</v>
      </c>
      <c r="D118" s="18" t="s">
        <v>37</v>
      </c>
      <c r="E118" s="7" t="s">
        <v>120</v>
      </c>
      <c r="F118" s="59" t="s">
        <v>65</v>
      </c>
      <c r="G118" s="52" t="s">
        <v>68</v>
      </c>
      <c r="H118" s="51">
        <v>14445040</v>
      </c>
      <c r="I118" s="52">
        <v>10</v>
      </c>
      <c r="J118" s="51">
        <v>989458</v>
      </c>
      <c r="K118" s="16">
        <v>100</v>
      </c>
      <c r="L118" s="24"/>
      <c r="M118" s="24"/>
      <c r="N118" s="24"/>
      <c r="O118" s="24"/>
      <c r="P118" s="24"/>
      <c r="Q118" s="24"/>
      <c r="R118" s="24"/>
      <c r="S118" s="24"/>
      <c r="T118" s="24"/>
    </row>
    <row r="119" spans="1:20" ht="47.25">
      <c r="A119" s="47"/>
      <c r="B119" s="18" t="s">
        <v>36</v>
      </c>
      <c r="C119" s="18" t="s">
        <v>119</v>
      </c>
      <c r="D119" s="18" t="s">
        <v>37</v>
      </c>
      <c r="E119" s="7" t="s">
        <v>120</v>
      </c>
      <c r="F119" s="59" t="s">
        <v>149</v>
      </c>
      <c r="G119" s="52" t="s">
        <v>68</v>
      </c>
      <c r="H119" s="51">
        <v>16624097</v>
      </c>
      <c r="I119" s="52">
        <v>10</v>
      </c>
      <c r="J119" s="51">
        <v>1667000</v>
      </c>
      <c r="K119" s="16">
        <v>100</v>
      </c>
      <c r="L119" s="24"/>
      <c r="M119" s="24"/>
      <c r="N119" s="24"/>
      <c r="O119" s="24"/>
      <c r="P119" s="24"/>
      <c r="Q119" s="24"/>
      <c r="R119" s="24"/>
      <c r="S119" s="24"/>
      <c r="T119" s="24"/>
    </row>
    <row r="120" spans="1:20" ht="47.25">
      <c r="A120" s="47"/>
      <c r="B120" s="18" t="s">
        <v>36</v>
      </c>
      <c r="C120" s="18" t="s">
        <v>119</v>
      </c>
      <c r="D120" s="18" t="s">
        <v>37</v>
      </c>
      <c r="E120" s="7" t="s">
        <v>120</v>
      </c>
      <c r="F120" s="59" t="s">
        <v>150</v>
      </c>
      <c r="G120" s="52" t="s">
        <v>193</v>
      </c>
      <c r="H120" s="51">
        <v>11087713</v>
      </c>
      <c r="I120" s="52">
        <v>99</v>
      </c>
      <c r="J120" s="51">
        <v>20245</v>
      </c>
      <c r="K120" s="16">
        <v>100</v>
      </c>
      <c r="L120" s="24"/>
      <c r="M120" s="24"/>
      <c r="N120" s="24"/>
      <c r="O120" s="24"/>
      <c r="P120" s="24"/>
      <c r="Q120" s="24"/>
      <c r="R120" s="24"/>
      <c r="S120" s="24"/>
      <c r="T120" s="24"/>
    </row>
    <row r="121" spans="1:20" ht="47.25">
      <c r="A121" s="47"/>
      <c r="B121" s="18" t="s">
        <v>36</v>
      </c>
      <c r="C121" s="18" t="s">
        <v>119</v>
      </c>
      <c r="D121" s="18" t="s">
        <v>37</v>
      </c>
      <c r="E121" s="7" t="s">
        <v>120</v>
      </c>
      <c r="F121" s="59" t="s">
        <v>53</v>
      </c>
      <c r="G121" s="52" t="s">
        <v>193</v>
      </c>
      <c r="H121" s="51">
        <v>8025517</v>
      </c>
      <c r="I121" s="52">
        <v>99</v>
      </c>
      <c r="J121" s="51">
        <v>10028</v>
      </c>
      <c r="K121" s="16">
        <v>100</v>
      </c>
      <c r="L121" s="24"/>
      <c r="M121" s="24"/>
      <c r="N121" s="24"/>
      <c r="O121" s="24"/>
      <c r="P121" s="24"/>
      <c r="Q121" s="24"/>
      <c r="R121" s="24"/>
      <c r="S121" s="24"/>
      <c r="T121" s="24"/>
    </row>
    <row r="122" spans="1:20" ht="47.25">
      <c r="A122" s="47"/>
      <c r="B122" s="18" t="s">
        <v>36</v>
      </c>
      <c r="C122" s="18" t="s">
        <v>119</v>
      </c>
      <c r="D122" s="18" t="s">
        <v>37</v>
      </c>
      <c r="E122" s="7" t="s">
        <v>120</v>
      </c>
      <c r="F122" s="59" t="s">
        <v>55</v>
      </c>
      <c r="G122" s="52" t="s">
        <v>193</v>
      </c>
      <c r="H122" s="51">
        <v>7750064</v>
      </c>
      <c r="I122" s="52">
        <v>99</v>
      </c>
      <c r="J122" s="51">
        <v>9670</v>
      </c>
      <c r="K122" s="16">
        <v>100</v>
      </c>
      <c r="L122" s="24"/>
      <c r="M122" s="24"/>
      <c r="N122" s="24"/>
      <c r="O122" s="24"/>
      <c r="P122" s="24"/>
      <c r="Q122" s="24"/>
      <c r="R122" s="24"/>
      <c r="S122" s="24"/>
      <c r="T122" s="24"/>
    </row>
    <row r="123" spans="1:20" ht="47.25">
      <c r="A123" s="47"/>
      <c r="B123" s="18" t="s">
        <v>36</v>
      </c>
      <c r="C123" s="18" t="s">
        <v>119</v>
      </c>
      <c r="D123" s="18" t="s">
        <v>37</v>
      </c>
      <c r="E123" s="7" t="s">
        <v>120</v>
      </c>
      <c r="F123" s="59" t="s">
        <v>200</v>
      </c>
      <c r="G123" s="52" t="s">
        <v>68</v>
      </c>
      <c r="H123" s="51">
        <v>10950153</v>
      </c>
      <c r="I123" s="52">
        <v>90</v>
      </c>
      <c r="J123" s="51">
        <v>3543416</v>
      </c>
      <c r="K123" s="16">
        <v>100</v>
      </c>
      <c r="L123" s="24"/>
      <c r="M123" s="24"/>
      <c r="N123" s="24"/>
      <c r="O123" s="24"/>
      <c r="P123" s="24"/>
      <c r="Q123" s="24"/>
      <c r="R123" s="24"/>
      <c r="S123" s="24"/>
      <c r="T123" s="24"/>
    </row>
    <row r="124" spans="1:20" ht="31.5">
      <c r="A124" s="47"/>
      <c r="B124" s="18" t="s">
        <v>36</v>
      </c>
      <c r="C124" s="18" t="s">
        <v>119</v>
      </c>
      <c r="D124" s="18" t="s">
        <v>37</v>
      </c>
      <c r="E124" s="7" t="s">
        <v>120</v>
      </c>
      <c r="F124" s="59" t="s">
        <v>151</v>
      </c>
      <c r="G124" s="52" t="s">
        <v>137</v>
      </c>
      <c r="H124" s="51">
        <v>210000</v>
      </c>
      <c r="I124" s="52">
        <v>3</v>
      </c>
      <c r="J124" s="51">
        <v>210000</v>
      </c>
      <c r="K124" s="16" t="s">
        <v>196</v>
      </c>
      <c r="L124" s="24"/>
      <c r="M124" s="24"/>
      <c r="N124" s="24"/>
      <c r="O124" s="24"/>
      <c r="P124" s="24"/>
      <c r="Q124" s="24"/>
      <c r="R124" s="24"/>
      <c r="S124" s="24"/>
      <c r="T124" s="24"/>
    </row>
    <row r="125" spans="1:20" ht="47.25">
      <c r="A125" s="47"/>
      <c r="B125" s="18" t="s">
        <v>36</v>
      </c>
      <c r="C125" s="18" t="s">
        <v>119</v>
      </c>
      <c r="D125" s="18" t="s">
        <v>37</v>
      </c>
      <c r="E125" s="7" t="s">
        <v>120</v>
      </c>
      <c r="F125" s="59" t="s">
        <v>152</v>
      </c>
      <c r="G125" s="52" t="s">
        <v>137</v>
      </c>
      <c r="H125" s="51">
        <v>11500000</v>
      </c>
      <c r="I125" s="52">
        <v>3</v>
      </c>
      <c r="J125" s="51">
        <v>177784</v>
      </c>
      <c r="K125" s="16" t="s">
        <v>196</v>
      </c>
      <c r="L125" s="24"/>
      <c r="M125" s="24"/>
      <c r="N125" s="24"/>
      <c r="O125" s="24"/>
      <c r="P125" s="24"/>
      <c r="Q125" s="24"/>
      <c r="R125" s="24"/>
      <c r="S125" s="24"/>
      <c r="T125" s="24"/>
    </row>
    <row r="126" spans="1:20" ht="47.25">
      <c r="A126" s="47"/>
      <c r="B126" s="18" t="s">
        <v>36</v>
      </c>
      <c r="C126" s="18" t="s">
        <v>119</v>
      </c>
      <c r="D126" s="18" t="s">
        <v>37</v>
      </c>
      <c r="E126" s="7" t="s">
        <v>120</v>
      </c>
      <c r="F126" s="59" t="s">
        <v>54</v>
      </c>
      <c r="G126" s="52" t="s">
        <v>197</v>
      </c>
      <c r="H126" s="51">
        <v>8800000</v>
      </c>
      <c r="I126" s="52">
        <v>9</v>
      </c>
      <c r="J126" s="51">
        <v>9960</v>
      </c>
      <c r="K126" s="16" t="s">
        <v>196</v>
      </c>
      <c r="L126" s="24"/>
      <c r="M126" s="24"/>
      <c r="N126" s="24"/>
      <c r="O126" s="24"/>
      <c r="P126" s="24"/>
      <c r="Q126" s="24"/>
      <c r="R126" s="24"/>
      <c r="S126" s="24"/>
      <c r="T126" s="24"/>
    </row>
    <row r="127" spans="1:20" ht="31.5">
      <c r="A127" s="47"/>
      <c r="B127" s="18" t="s">
        <v>36</v>
      </c>
      <c r="C127" s="18" t="s">
        <v>119</v>
      </c>
      <c r="D127" s="18" t="s">
        <v>37</v>
      </c>
      <c r="E127" s="7" t="s">
        <v>120</v>
      </c>
      <c r="F127" s="59" t="s">
        <v>153</v>
      </c>
      <c r="G127" s="52" t="s">
        <v>134</v>
      </c>
      <c r="H127" s="51">
        <v>6302407</v>
      </c>
      <c r="I127" s="52">
        <v>95</v>
      </c>
      <c r="J127" s="51">
        <v>34670</v>
      </c>
      <c r="K127" s="16">
        <v>100</v>
      </c>
      <c r="L127" s="24"/>
      <c r="M127" s="24"/>
      <c r="N127" s="24"/>
      <c r="O127" s="24"/>
      <c r="P127" s="24"/>
      <c r="Q127" s="24"/>
      <c r="R127" s="24"/>
      <c r="S127" s="24"/>
      <c r="T127" s="24"/>
    </row>
    <row r="128" spans="1:20" ht="31.5">
      <c r="A128" s="47"/>
      <c r="B128" s="18" t="s">
        <v>36</v>
      </c>
      <c r="C128" s="18" t="s">
        <v>119</v>
      </c>
      <c r="D128" s="18" t="s">
        <v>37</v>
      </c>
      <c r="E128" s="7" t="s">
        <v>120</v>
      </c>
      <c r="F128" s="59" t="s">
        <v>64</v>
      </c>
      <c r="G128" s="52" t="s">
        <v>68</v>
      </c>
      <c r="H128" s="51">
        <v>11927184</v>
      </c>
      <c r="I128" s="52">
        <v>75</v>
      </c>
      <c r="J128" s="51">
        <v>2189460</v>
      </c>
      <c r="K128" s="16">
        <v>100</v>
      </c>
      <c r="L128" s="24"/>
      <c r="M128" s="24"/>
      <c r="N128" s="24"/>
      <c r="O128" s="24"/>
      <c r="P128" s="24"/>
      <c r="Q128" s="24"/>
      <c r="R128" s="24"/>
      <c r="S128" s="24"/>
      <c r="T128" s="24"/>
    </row>
    <row r="129" spans="1:20" ht="47.25">
      <c r="A129" s="47"/>
      <c r="B129" s="18" t="s">
        <v>36</v>
      </c>
      <c r="C129" s="18" t="s">
        <v>119</v>
      </c>
      <c r="D129" s="18" t="s">
        <v>37</v>
      </c>
      <c r="E129" s="7" t="s">
        <v>120</v>
      </c>
      <c r="F129" s="59" t="s">
        <v>154</v>
      </c>
      <c r="G129" s="52">
        <v>2020</v>
      </c>
      <c r="H129" s="51">
        <v>60000</v>
      </c>
      <c r="I129" s="52">
        <v>0</v>
      </c>
      <c r="J129" s="51">
        <v>60000</v>
      </c>
      <c r="K129" s="16" t="s">
        <v>189</v>
      </c>
      <c r="L129" s="24"/>
      <c r="M129" s="24"/>
      <c r="N129" s="24"/>
      <c r="O129" s="24"/>
      <c r="P129" s="24"/>
      <c r="Q129" s="24"/>
      <c r="R129" s="24"/>
      <c r="S129" s="24"/>
      <c r="T129" s="24"/>
    </row>
    <row r="130" spans="1:20" ht="47.25">
      <c r="A130" s="47"/>
      <c r="B130" s="18" t="s">
        <v>36</v>
      </c>
      <c r="C130" s="18" t="s">
        <v>119</v>
      </c>
      <c r="D130" s="18" t="s">
        <v>37</v>
      </c>
      <c r="E130" s="7" t="s">
        <v>120</v>
      </c>
      <c r="F130" s="59" t="s">
        <v>235</v>
      </c>
      <c r="G130" s="52" t="s">
        <v>68</v>
      </c>
      <c r="H130" s="51">
        <v>531539</v>
      </c>
      <c r="I130" s="52">
        <v>10</v>
      </c>
      <c r="J130" s="51">
        <v>500000</v>
      </c>
      <c r="K130" s="16" t="s">
        <v>189</v>
      </c>
      <c r="L130" s="24"/>
      <c r="M130" s="24"/>
      <c r="N130" s="24"/>
      <c r="O130" s="24"/>
      <c r="P130" s="24"/>
      <c r="Q130" s="24"/>
      <c r="R130" s="24"/>
      <c r="S130" s="24"/>
      <c r="T130" s="24"/>
    </row>
    <row r="131" spans="1:20" ht="31.5">
      <c r="A131" s="47"/>
      <c r="B131" s="18" t="s">
        <v>36</v>
      </c>
      <c r="C131" s="18" t="s">
        <v>119</v>
      </c>
      <c r="D131" s="18" t="s">
        <v>37</v>
      </c>
      <c r="E131" s="7" t="s">
        <v>120</v>
      </c>
      <c r="F131" s="59" t="s">
        <v>155</v>
      </c>
      <c r="G131" s="52" t="s">
        <v>137</v>
      </c>
      <c r="H131" s="51">
        <v>27026</v>
      </c>
      <c r="I131" s="52">
        <v>8</v>
      </c>
      <c r="J131" s="51">
        <v>27076</v>
      </c>
      <c r="K131" s="16" t="s">
        <v>196</v>
      </c>
      <c r="L131" s="24"/>
      <c r="M131" s="24"/>
      <c r="N131" s="24"/>
      <c r="O131" s="24"/>
      <c r="P131" s="24"/>
      <c r="Q131" s="24"/>
      <c r="R131" s="24"/>
      <c r="S131" s="24"/>
      <c r="T131" s="24"/>
    </row>
    <row r="132" spans="1:20" ht="31.5">
      <c r="A132" s="47"/>
      <c r="B132" s="18" t="s">
        <v>36</v>
      </c>
      <c r="C132" s="18" t="s">
        <v>119</v>
      </c>
      <c r="D132" s="18" t="s">
        <v>37</v>
      </c>
      <c r="E132" s="7" t="s">
        <v>120</v>
      </c>
      <c r="F132" s="59" t="s">
        <v>156</v>
      </c>
      <c r="G132" s="52">
        <v>2020</v>
      </c>
      <c r="H132" s="51">
        <v>55000</v>
      </c>
      <c r="I132" s="52">
        <v>0</v>
      </c>
      <c r="J132" s="51">
        <v>55000</v>
      </c>
      <c r="K132" s="16" t="s">
        <v>189</v>
      </c>
      <c r="L132" s="24"/>
      <c r="M132" s="24"/>
      <c r="N132" s="24"/>
      <c r="O132" s="24"/>
      <c r="P132" s="24"/>
      <c r="Q132" s="24"/>
      <c r="R132" s="24"/>
      <c r="S132" s="24"/>
      <c r="T132" s="24"/>
    </row>
    <row r="133" spans="1:20" ht="31.5">
      <c r="A133" s="47"/>
      <c r="B133" s="18" t="s">
        <v>36</v>
      </c>
      <c r="C133" s="18" t="s">
        <v>119</v>
      </c>
      <c r="D133" s="18" t="s">
        <v>37</v>
      </c>
      <c r="E133" s="7" t="s">
        <v>120</v>
      </c>
      <c r="F133" s="59" t="s">
        <v>157</v>
      </c>
      <c r="G133" s="52" t="s">
        <v>68</v>
      </c>
      <c r="H133" s="51">
        <v>154447</v>
      </c>
      <c r="I133" s="52">
        <v>95</v>
      </c>
      <c r="J133" s="51">
        <v>63300</v>
      </c>
      <c r="K133" s="16">
        <v>100</v>
      </c>
      <c r="L133" s="24"/>
      <c r="M133" s="24"/>
      <c r="N133" s="24"/>
      <c r="O133" s="24"/>
      <c r="P133" s="24"/>
      <c r="Q133" s="24"/>
      <c r="R133" s="24"/>
      <c r="S133" s="24"/>
      <c r="T133" s="24"/>
    </row>
    <row r="134" spans="1:20" ht="31.5">
      <c r="A134" s="47"/>
      <c r="B134" s="18" t="s">
        <v>158</v>
      </c>
      <c r="C134" s="18" t="s">
        <v>159</v>
      </c>
      <c r="D134" s="18" t="s">
        <v>37</v>
      </c>
      <c r="E134" s="36" t="s">
        <v>160</v>
      </c>
      <c r="F134" s="59" t="s">
        <v>161</v>
      </c>
      <c r="G134" s="52" t="s">
        <v>193</v>
      </c>
      <c r="H134" s="51">
        <v>499685</v>
      </c>
      <c r="I134" s="52">
        <v>99</v>
      </c>
      <c r="J134" s="51">
        <v>9670</v>
      </c>
      <c r="K134" s="16">
        <v>100</v>
      </c>
      <c r="L134" s="24"/>
      <c r="M134" s="24"/>
      <c r="N134" s="24"/>
      <c r="O134" s="24"/>
      <c r="P134" s="24"/>
      <c r="Q134" s="24"/>
      <c r="R134" s="24"/>
      <c r="S134" s="24"/>
      <c r="T134" s="24"/>
    </row>
    <row r="135" spans="1:20" ht="63">
      <c r="A135" s="47"/>
      <c r="B135" s="18" t="s">
        <v>162</v>
      </c>
      <c r="C135" s="18" t="s">
        <v>163</v>
      </c>
      <c r="D135" s="18" t="s">
        <v>37</v>
      </c>
      <c r="E135" s="36" t="s">
        <v>164</v>
      </c>
      <c r="F135" s="64" t="s">
        <v>201</v>
      </c>
      <c r="G135" s="52">
        <v>2020</v>
      </c>
      <c r="H135" s="51">
        <v>220000</v>
      </c>
      <c r="I135" s="52">
        <v>0</v>
      </c>
      <c r="J135" s="51">
        <v>220000</v>
      </c>
      <c r="K135" s="16" t="s">
        <v>189</v>
      </c>
      <c r="L135" s="24"/>
      <c r="M135" s="24"/>
      <c r="N135" s="24"/>
      <c r="O135" s="24"/>
      <c r="P135" s="24"/>
      <c r="Q135" s="24"/>
      <c r="R135" s="24"/>
      <c r="S135" s="24"/>
      <c r="T135" s="24"/>
    </row>
    <row r="136" spans="1:20" ht="78.75">
      <c r="A136" s="47"/>
      <c r="B136" s="18" t="s">
        <v>162</v>
      </c>
      <c r="C136" s="18" t="s">
        <v>163</v>
      </c>
      <c r="D136" s="18" t="s">
        <v>37</v>
      </c>
      <c r="E136" s="36" t="s">
        <v>164</v>
      </c>
      <c r="F136" s="64" t="s">
        <v>202</v>
      </c>
      <c r="G136" s="52">
        <v>2020</v>
      </c>
      <c r="H136" s="51">
        <v>175000</v>
      </c>
      <c r="I136" s="52">
        <v>0</v>
      </c>
      <c r="J136" s="51">
        <v>175000</v>
      </c>
      <c r="K136" s="16" t="s">
        <v>189</v>
      </c>
      <c r="L136" s="24"/>
      <c r="M136" s="24"/>
      <c r="N136" s="24"/>
      <c r="O136" s="24"/>
      <c r="P136" s="24"/>
      <c r="Q136" s="24"/>
      <c r="R136" s="24"/>
      <c r="S136" s="24"/>
      <c r="T136" s="24"/>
    </row>
    <row r="137" spans="1:20" ht="31.5">
      <c r="A137" s="47"/>
      <c r="B137" s="18" t="s">
        <v>165</v>
      </c>
      <c r="C137" s="18" t="s">
        <v>166</v>
      </c>
      <c r="D137" s="18" t="s">
        <v>37</v>
      </c>
      <c r="E137" s="36" t="s">
        <v>167</v>
      </c>
      <c r="F137" s="64" t="s">
        <v>168</v>
      </c>
      <c r="G137" s="52" t="s">
        <v>137</v>
      </c>
      <c r="H137" s="51">
        <v>2479250</v>
      </c>
      <c r="I137" s="52">
        <v>8</v>
      </c>
      <c r="J137" s="51">
        <v>53115</v>
      </c>
      <c r="K137" s="16" t="s">
        <v>196</v>
      </c>
      <c r="L137" s="24"/>
      <c r="M137" s="24"/>
      <c r="N137" s="24"/>
      <c r="O137" s="24"/>
      <c r="P137" s="24"/>
      <c r="Q137" s="24"/>
      <c r="R137" s="24"/>
      <c r="S137" s="24"/>
      <c r="T137" s="24"/>
    </row>
    <row r="138" spans="1:20" ht="31.5">
      <c r="A138" s="47"/>
      <c r="B138" s="18" t="s">
        <v>165</v>
      </c>
      <c r="C138" s="18" t="s">
        <v>166</v>
      </c>
      <c r="D138" s="18" t="s">
        <v>37</v>
      </c>
      <c r="E138" s="36" t="s">
        <v>167</v>
      </c>
      <c r="F138" s="64" t="s">
        <v>241</v>
      </c>
      <c r="G138" s="52" t="s">
        <v>173</v>
      </c>
      <c r="H138" s="51">
        <v>100000</v>
      </c>
      <c r="I138" s="52">
        <v>8</v>
      </c>
      <c r="J138" s="51">
        <v>100000</v>
      </c>
      <c r="K138" s="16" t="s">
        <v>196</v>
      </c>
      <c r="L138" s="24"/>
      <c r="M138" s="24"/>
      <c r="N138" s="24"/>
      <c r="O138" s="24"/>
      <c r="P138" s="24"/>
      <c r="Q138" s="24"/>
      <c r="R138" s="24"/>
      <c r="S138" s="24"/>
      <c r="T138" s="24"/>
    </row>
    <row r="139" spans="1:20" ht="31.5">
      <c r="A139" s="47"/>
      <c r="B139" s="18" t="s">
        <v>165</v>
      </c>
      <c r="C139" s="18" t="s">
        <v>166</v>
      </c>
      <c r="D139" s="18" t="s">
        <v>37</v>
      </c>
      <c r="E139" s="36" t="s">
        <v>167</v>
      </c>
      <c r="F139" s="64" t="s">
        <v>243</v>
      </c>
      <c r="G139" s="52" t="s">
        <v>137</v>
      </c>
      <c r="H139" s="51">
        <v>145928</v>
      </c>
      <c r="I139" s="52">
        <v>8</v>
      </c>
      <c r="J139" s="51">
        <v>145928</v>
      </c>
      <c r="K139" s="16" t="s">
        <v>196</v>
      </c>
      <c r="L139" s="24"/>
      <c r="M139" s="24"/>
      <c r="N139" s="24"/>
      <c r="O139" s="24"/>
      <c r="P139" s="24"/>
      <c r="Q139" s="24"/>
      <c r="R139" s="24"/>
      <c r="S139" s="24"/>
      <c r="T139" s="24"/>
    </row>
    <row r="140" spans="1:20" ht="31.5">
      <c r="A140" s="47"/>
      <c r="B140" s="18" t="s">
        <v>165</v>
      </c>
      <c r="C140" s="18" t="s">
        <v>166</v>
      </c>
      <c r="D140" s="18" t="s">
        <v>37</v>
      </c>
      <c r="E140" s="36" t="s">
        <v>167</v>
      </c>
      <c r="F140" s="64" t="s">
        <v>242</v>
      </c>
      <c r="G140" s="52" t="s">
        <v>173</v>
      </c>
      <c r="H140" s="51">
        <v>80000</v>
      </c>
      <c r="I140" s="52">
        <v>0</v>
      </c>
      <c r="J140" s="51">
        <v>80000</v>
      </c>
      <c r="K140" s="16" t="s">
        <v>196</v>
      </c>
      <c r="L140" s="24"/>
      <c r="M140" s="24"/>
      <c r="N140" s="24"/>
      <c r="O140" s="24"/>
      <c r="P140" s="24"/>
      <c r="Q140" s="24"/>
      <c r="R140" s="24"/>
      <c r="S140" s="24"/>
      <c r="T140" s="24"/>
    </row>
    <row r="141" spans="1:20" ht="31.5">
      <c r="A141" s="47"/>
      <c r="B141" s="40" t="s">
        <v>165</v>
      </c>
      <c r="C141" s="18" t="s">
        <v>166</v>
      </c>
      <c r="D141" s="18" t="s">
        <v>37</v>
      </c>
      <c r="E141" s="36" t="s">
        <v>167</v>
      </c>
      <c r="F141" s="64" t="s">
        <v>169</v>
      </c>
      <c r="G141" s="38" t="s">
        <v>137</v>
      </c>
      <c r="H141" s="51">
        <v>41239</v>
      </c>
      <c r="I141" s="52">
        <v>8</v>
      </c>
      <c r="J141" s="51">
        <v>41239</v>
      </c>
      <c r="K141" s="16" t="s">
        <v>196</v>
      </c>
      <c r="L141" s="24"/>
      <c r="M141" s="24"/>
      <c r="N141" s="24"/>
      <c r="O141" s="24"/>
      <c r="P141" s="24"/>
      <c r="Q141" s="24"/>
      <c r="R141" s="24"/>
      <c r="S141" s="24"/>
      <c r="T141" s="24"/>
    </row>
    <row r="142" spans="1:20" ht="47.25">
      <c r="A142" s="47"/>
      <c r="B142" s="18" t="s">
        <v>170</v>
      </c>
      <c r="C142" s="18" t="s">
        <v>171</v>
      </c>
      <c r="D142" s="18" t="s">
        <v>12</v>
      </c>
      <c r="E142" s="36" t="s">
        <v>66</v>
      </c>
      <c r="F142" s="59" t="s">
        <v>135</v>
      </c>
      <c r="G142" s="38" t="s">
        <v>197</v>
      </c>
      <c r="H142" s="51">
        <v>79115726</v>
      </c>
      <c r="I142" s="52">
        <v>65</v>
      </c>
      <c r="J142" s="51">
        <v>2017100</v>
      </c>
      <c r="K142" s="16" t="s">
        <v>192</v>
      </c>
      <c r="L142" s="24"/>
      <c r="M142" s="24"/>
      <c r="N142" s="24"/>
      <c r="O142" s="24"/>
      <c r="P142" s="24"/>
      <c r="Q142" s="24"/>
      <c r="R142" s="24"/>
      <c r="S142" s="24"/>
      <c r="T142" s="24"/>
    </row>
    <row r="143" spans="1:20" ht="63">
      <c r="A143" s="47"/>
      <c r="B143" s="40" t="s">
        <v>172</v>
      </c>
      <c r="C143" s="18" t="s">
        <v>59</v>
      </c>
      <c r="D143" s="18" t="s">
        <v>12</v>
      </c>
      <c r="E143" s="36" t="s">
        <v>60</v>
      </c>
      <c r="F143" s="59" t="s">
        <v>220</v>
      </c>
      <c r="G143" s="38" t="s">
        <v>68</v>
      </c>
      <c r="H143" s="51">
        <v>6512266</v>
      </c>
      <c r="I143" s="52">
        <v>95</v>
      </c>
      <c r="J143" s="51">
        <v>315226</v>
      </c>
      <c r="K143" s="16">
        <v>100</v>
      </c>
      <c r="L143" s="24"/>
      <c r="M143" s="24"/>
      <c r="N143" s="24"/>
      <c r="O143" s="24"/>
      <c r="P143" s="24"/>
      <c r="Q143" s="24"/>
      <c r="R143" s="24"/>
      <c r="S143" s="24"/>
      <c r="T143" s="24"/>
    </row>
    <row r="144" spans="1:20" ht="63">
      <c r="A144" s="47"/>
      <c r="B144" s="40" t="s">
        <v>172</v>
      </c>
      <c r="C144" s="18" t="s">
        <v>59</v>
      </c>
      <c r="D144" s="18" t="s">
        <v>12</v>
      </c>
      <c r="E144" s="36" t="s">
        <v>60</v>
      </c>
      <c r="F144" s="59" t="s">
        <v>221</v>
      </c>
      <c r="G144" s="38" t="s">
        <v>68</v>
      </c>
      <c r="H144" s="51">
        <v>5154298</v>
      </c>
      <c r="I144" s="52">
        <v>95</v>
      </c>
      <c r="J144" s="51">
        <v>246013</v>
      </c>
      <c r="K144" s="16">
        <v>100</v>
      </c>
      <c r="L144" s="24"/>
      <c r="M144" s="24"/>
      <c r="N144" s="24"/>
      <c r="O144" s="24"/>
      <c r="P144" s="24"/>
      <c r="Q144" s="24"/>
      <c r="R144" s="24"/>
      <c r="S144" s="24"/>
      <c r="T144" s="24"/>
    </row>
    <row r="145" spans="1:20" ht="63">
      <c r="A145" s="47"/>
      <c r="B145" s="40" t="s">
        <v>172</v>
      </c>
      <c r="C145" s="18" t="s">
        <v>59</v>
      </c>
      <c r="D145" s="18" t="s">
        <v>12</v>
      </c>
      <c r="E145" s="36" t="s">
        <v>60</v>
      </c>
      <c r="F145" s="59" t="s">
        <v>222</v>
      </c>
      <c r="G145" s="38" t="s">
        <v>68</v>
      </c>
      <c r="H145" s="51">
        <v>11090309</v>
      </c>
      <c r="I145" s="52">
        <v>95</v>
      </c>
      <c r="J145" s="51">
        <v>530114</v>
      </c>
      <c r="K145" s="16">
        <v>100</v>
      </c>
      <c r="L145" s="24"/>
      <c r="M145" s="24"/>
      <c r="N145" s="24"/>
      <c r="O145" s="24"/>
      <c r="P145" s="24"/>
      <c r="Q145" s="24"/>
      <c r="R145" s="24"/>
      <c r="S145" s="24"/>
      <c r="T145" s="24"/>
    </row>
    <row r="146" spans="1:20" ht="63">
      <c r="A146" s="47"/>
      <c r="B146" s="40" t="s">
        <v>172</v>
      </c>
      <c r="C146" s="18" t="s">
        <v>59</v>
      </c>
      <c r="D146" s="18" t="s">
        <v>12</v>
      </c>
      <c r="E146" s="36" t="s">
        <v>60</v>
      </c>
      <c r="F146" s="59" t="s">
        <v>223</v>
      </c>
      <c r="G146" s="38" t="s">
        <v>68</v>
      </c>
      <c r="H146" s="51">
        <v>10842606</v>
      </c>
      <c r="I146" s="52">
        <v>95</v>
      </c>
      <c r="J146" s="51">
        <v>518314</v>
      </c>
      <c r="K146" s="16">
        <v>100</v>
      </c>
      <c r="L146" s="24"/>
      <c r="M146" s="24"/>
      <c r="N146" s="24"/>
      <c r="O146" s="24"/>
      <c r="P146" s="24"/>
      <c r="Q146" s="24"/>
      <c r="R146" s="24"/>
      <c r="S146" s="24"/>
      <c r="T146" s="24"/>
    </row>
    <row r="147" spans="1:20" ht="47.25">
      <c r="A147" s="47"/>
      <c r="B147" s="40" t="s">
        <v>172</v>
      </c>
      <c r="C147" s="18" t="s">
        <v>59</v>
      </c>
      <c r="D147" s="18" t="s">
        <v>12</v>
      </c>
      <c r="E147" s="36" t="s">
        <v>60</v>
      </c>
      <c r="F147" s="59" t="s">
        <v>224</v>
      </c>
      <c r="G147" s="38" t="s">
        <v>68</v>
      </c>
      <c r="H147" s="51">
        <v>4402248</v>
      </c>
      <c r="I147" s="52">
        <v>95</v>
      </c>
      <c r="J147" s="51">
        <v>212397</v>
      </c>
      <c r="K147" s="16">
        <v>100</v>
      </c>
      <c r="L147" s="24"/>
      <c r="M147" s="24"/>
      <c r="N147" s="24"/>
      <c r="O147" s="24"/>
      <c r="P147" s="24"/>
      <c r="Q147" s="24"/>
      <c r="R147" s="24"/>
      <c r="S147" s="24"/>
      <c r="T147" s="24"/>
    </row>
    <row r="148" spans="1:20" ht="47.25">
      <c r="A148" s="47"/>
      <c r="B148" s="40" t="s">
        <v>172</v>
      </c>
      <c r="C148" s="18" t="s">
        <v>59</v>
      </c>
      <c r="D148" s="18" t="s">
        <v>12</v>
      </c>
      <c r="E148" s="36" t="s">
        <v>60</v>
      </c>
      <c r="F148" s="59" t="s">
        <v>225</v>
      </c>
      <c r="G148" s="38" t="s">
        <v>68</v>
      </c>
      <c r="H148" s="51">
        <v>6689873</v>
      </c>
      <c r="I148" s="52">
        <v>95</v>
      </c>
      <c r="J148" s="51">
        <v>1075800</v>
      </c>
      <c r="K148" s="16">
        <v>100</v>
      </c>
      <c r="L148" s="24"/>
      <c r="M148" s="24"/>
      <c r="N148" s="24"/>
      <c r="O148" s="24"/>
      <c r="P148" s="24"/>
      <c r="Q148" s="24"/>
      <c r="R148" s="24"/>
      <c r="S148" s="24"/>
      <c r="T148" s="24"/>
    </row>
    <row r="149" spans="1:20" ht="31.5">
      <c r="A149" s="47"/>
      <c r="B149" s="40" t="s">
        <v>172</v>
      </c>
      <c r="C149" s="18" t="s">
        <v>59</v>
      </c>
      <c r="D149" s="18" t="s">
        <v>12</v>
      </c>
      <c r="E149" s="36" t="s">
        <v>60</v>
      </c>
      <c r="F149" s="59" t="s">
        <v>226</v>
      </c>
      <c r="G149" s="38" t="s">
        <v>137</v>
      </c>
      <c r="H149" s="51">
        <v>27363605</v>
      </c>
      <c r="I149" s="52">
        <v>10</v>
      </c>
      <c r="J149" s="51">
        <v>15159760</v>
      </c>
      <c r="K149" s="16" t="s">
        <v>192</v>
      </c>
      <c r="L149" s="24"/>
      <c r="M149" s="24"/>
      <c r="N149" s="24"/>
      <c r="O149" s="24"/>
      <c r="P149" s="24"/>
      <c r="Q149" s="24"/>
      <c r="R149" s="24"/>
      <c r="S149" s="24"/>
      <c r="T149" s="24"/>
    </row>
    <row r="150" spans="1:20" ht="31.5">
      <c r="A150" s="47"/>
      <c r="B150" s="40" t="s">
        <v>172</v>
      </c>
      <c r="C150" s="18" t="s">
        <v>59</v>
      </c>
      <c r="D150" s="18" t="s">
        <v>12</v>
      </c>
      <c r="E150" s="36" t="s">
        <v>60</v>
      </c>
      <c r="F150" s="59" t="s">
        <v>227</v>
      </c>
      <c r="G150" s="38" t="s">
        <v>137</v>
      </c>
      <c r="H150" s="51">
        <v>23251202</v>
      </c>
      <c r="I150" s="52">
        <v>10</v>
      </c>
      <c r="J150" s="51">
        <v>21063055</v>
      </c>
      <c r="K150" s="16" t="s">
        <v>192</v>
      </c>
      <c r="L150" s="24"/>
      <c r="M150" s="24"/>
      <c r="N150" s="24"/>
      <c r="O150" s="24"/>
      <c r="P150" s="24"/>
      <c r="Q150" s="24"/>
      <c r="R150" s="24"/>
      <c r="S150" s="24"/>
      <c r="T150" s="24"/>
    </row>
    <row r="151" spans="1:20" ht="31.5">
      <c r="A151" s="47"/>
      <c r="B151" s="40" t="s">
        <v>172</v>
      </c>
      <c r="C151" s="18" t="s">
        <v>59</v>
      </c>
      <c r="D151" s="18" t="s">
        <v>12</v>
      </c>
      <c r="E151" s="36" t="s">
        <v>60</v>
      </c>
      <c r="F151" s="59" t="s">
        <v>228</v>
      </c>
      <c r="G151" s="38" t="s">
        <v>137</v>
      </c>
      <c r="H151" s="51">
        <v>25212143</v>
      </c>
      <c r="I151" s="52">
        <v>10</v>
      </c>
      <c r="J151" s="51">
        <v>14226524</v>
      </c>
      <c r="K151" s="16" t="s">
        <v>192</v>
      </c>
      <c r="L151" s="24"/>
      <c r="M151" s="24"/>
      <c r="N151" s="24"/>
      <c r="O151" s="24"/>
      <c r="P151" s="24"/>
      <c r="Q151" s="24"/>
      <c r="R151" s="24"/>
      <c r="S151" s="24"/>
      <c r="T151" s="24"/>
    </row>
    <row r="152" spans="1:20" ht="31.5">
      <c r="A152" s="47"/>
      <c r="B152" s="40" t="s">
        <v>172</v>
      </c>
      <c r="C152" s="18" t="s">
        <v>59</v>
      </c>
      <c r="D152" s="18" t="s">
        <v>12</v>
      </c>
      <c r="E152" s="36" t="s">
        <v>60</v>
      </c>
      <c r="F152" s="59" t="s">
        <v>229</v>
      </c>
      <c r="G152" s="38" t="s">
        <v>137</v>
      </c>
      <c r="H152" s="51">
        <v>44490046</v>
      </c>
      <c r="I152" s="52">
        <v>10</v>
      </c>
      <c r="J152" s="51">
        <v>17251456</v>
      </c>
      <c r="K152" s="16" t="s">
        <v>192</v>
      </c>
      <c r="L152" s="24"/>
      <c r="M152" s="24"/>
      <c r="N152" s="24"/>
      <c r="O152" s="24"/>
      <c r="P152" s="24"/>
      <c r="Q152" s="24"/>
      <c r="R152" s="24"/>
      <c r="S152" s="24"/>
      <c r="T152" s="24"/>
    </row>
    <row r="153" spans="1:20" ht="31.5">
      <c r="A153" s="47"/>
      <c r="B153" s="40" t="s">
        <v>172</v>
      </c>
      <c r="C153" s="18" t="s">
        <v>59</v>
      </c>
      <c r="D153" s="18" t="s">
        <v>12</v>
      </c>
      <c r="E153" s="36" t="s">
        <v>60</v>
      </c>
      <c r="F153" s="59" t="s">
        <v>230</v>
      </c>
      <c r="G153" s="38" t="s">
        <v>173</v>
      </c>
      <c r="H153" s="51">
        <v>53006080</v>
      </c>
      <c r="I153" s="52">
        <v>10</v>
      </c>
      <c r="J153" s="51">
        <v>10963835</v>
      </c>
      <c r="K153" s="16" t="s">
        <v>198</v>
      </c>
      <c r="L153" s="24"/>
      <c r="M153" s="24"/>
      <c r="N153" s="24"/>
      <c r="O153" s="24"/>
      <c r="P153" s="24"/>
      <c r="Q153" s="24"/>
      <c r="R153" s="24"/>
      <c r="S153" s="24"/>
      <c r="T153" s="24"/>
    </row>
    <row r="154" spans="1:20" ht="31.5">
      <c r="A154" s="47"/>
      <c r="B154" s="40" t="s">
        <v>172</v>
      </c>
      <c r="C154" s="18" t="s">
        <v>59</v>
      </c>
      <c r="D154" s="18" t="s">
        <v>12</v>
      </c>
      <c r="E154" s="36" t="s">
        <v>60</v>
      </c>
      <c r="F154" s="59" t="s">
        <v>231</v>
      </c>
      <c r="G154" s="38" t="s">
        <v>173</v>
      </c>
      <c r="H154" s="51">
        <v>69779936</v>
      </c>
      <c r="I154" s="52">
        <v>10</v>
      </c>
      <c r="J154" s="51">
        <v>14451614</v>
      </c>
      <c r="K154" s="16" t="s">
        <v>198</v>
      </c>
      <c r="L154" s="24"/>
      <c r="M154" s="24"/>
      <c r="N154" s="24"/>
      <c r="O154" s="24"/>
      <c r="P154" s="24"/>
      <c r="Q154" s="24"/>
      <c r="R154" s="24"/>
      <c r="S154" s="24"/>
      <c r="T154" s="24"/>
    </row>
    <row r="155" spans="1:20" ht="63">
      <c r="A155" s="47"/>
      <c r="B155" s="40" t="s">
        <v>172</v>
      </c>
      <c r="C155" s="18" t="s">
        <v>59</v>
      </c>
      <c r="D155" s="18" t="s">
        <v>12</v>
      </c>
      <c r="E155" s="36" t="s">
        <v>60</v>
      </c>
      <c r="F155" s="59" t="s">
        <v>232</v>
      </c>
      <c r="G155" s="38" t="s">
        <v>173</v>
      </c>
      <c r="H155" s="51">
        <v>51012539</v>
      </c>
      <c r="I155" s="52">
        <v>10</v>
      </c>
      <c r="J155" s="51">
        <v>10511332</v>
      </c>
      <c r="K155" s="16" t="s">
        <v>198</v>
      </c>
      <c r="L155" s="24"/>
      <c r="M155" s="24"/>
      <c r="N155" s="24"/>
      <c r="O155" s="24"/>
      <c r="P155" s="24"/>
      <c r="Q155" s="24"/>
      <c r="R155" s="24"/>
      <c r="S155" s="24"/>
      <c r="T155" s="24"/>
    </row>
    <row r="156" spans="1:20" ht="47.25">
      <c r="A156" s="47"/>
      <c r="B156" s="40" t="s">
        <v>172</v>
      </c>
      <c r="C156" s="18" t="s">
        <v>59</v>
      </c>
      <c r="D156" s="18" t="s">
        <v>12</v>
      </c>
      <c r="E156" s="36" t="s">
        <v>60</v>
      </c>
      <c r="F156" s="59" t="s">
        <v>233</v>
      </c>
      <c r="G156" s="38" t="s">
        <v>173</v>
      </c>
      <c r="H156" s="51">
        <v>64993022</v>
      </c>
      <c r="I156" s="52">
        <v>10</v>
      </c>
      <c r="J156" s="51">
        <v>13428295</v>
      </c>
      <c r="K156" s="16" t="s">
        <v>198</v>
      </c>
      <c r="L156" s="24"/>
      <c r="M156" s="24"/>
      <c r="N156" s="24"/>
      <c r="O156" s="24"/>
      <c r="P156" s="24"/>
      <c r="Q156" s="24"/>
      <c r="R156" s="24"/>
      <c r="S156" s="24"/>
      <c r="T156" s="24"/>
    </row>
    <row r="157" spans="1:20" ht="15.75">
      <c r="A157" s="47"/>
      <c r="B157" s="8"/>
      <c r="C157" s="8"/>
      <c r="D157" s="8"/>
      <c r="E157" s="53" t="s">
        <v>174</v>
      </c>
      <c r="F157" s="8"/>
      <c r="G157" s="60"/>
      <c r="H157" s="61"/>
      <c r="I157" s="61"/>
      <c r="J157" s="61">
        <f>J14+J48+J54+J87+J44</f>
        <v>193984596</v>
      </c>
      <c r="K157" s="62"/>
      <c r="L157" s="24"/>
      <c r="M157" s="24"/>
      <c r="N157" s="24"/>
      <c r="O157" s="24"/>
      <c r="P157" s="24"/>
      <c r="Q157" s="24"/>
      <c r="R157" s="24"/>
      <c r="S157" s="24"/>
      <c r="T157" s="24"/>
    </row>
    <row r="158" spans="1:20" ht="16.5" customHeight="1">
      <c r="A158" s="20"/>
      <c r="B158" s="42"/>
      <c r="C158" s="42"/>
      <c r="D158" s="42"/>
      <c r="E158" s="42"/>
      <c r="F158" s="42"/>
      <c r="G158" s="21"/>
      <c r="H158" s="78"/>
      <c r="I158" s="21"/>
      <c r="J158" s="21"/>
      <c r="K158" s="22"/>
      <c r="L158" s="24"/>
      <c r="M158" s="24"/>
      <c r="N158" s="24"/>
      <c r="O158" s="24"/>
      <c r="P158" s="24"/>
      <c r="Q158" s="24"/>
      <c r="R158" s="24"/>
      <c r="S158" s="24"/>
      <c r="T158" s="24"/>
    </row>
    <row r="159" spans="1:20" ht="16.5" customHeight="1">
      <c r="A159" s="20"/>
      <c r="B159" s="42"/>
      <c r="C159" s="42"/>
      <c r="D159" s="42"/>
      <c r="E159" s="42"/>
      <c r="F159" s="42"/>
      <c r="G159" s="21"/>
      <c r="H159" s="78"/>
      <c r="I159" s="21"/>
      <c r="J159" s="21"/>
      <c r="K159" s="22"/>
      <c r="L159" s="24"/>
      <c r="M159" s="24"/>
      <c r="N159" s="24"/>
      <c r="O159" s="24"/>
      <c r="P159" s="24"/>
      <c r="Q159" s="24"/>
      <c r="R159" s="24"/>
      <c r="S159" s="24"/>
      <c r="T159" s="24"/>
    </row>
    <row r="160" spans="2:20" ht="9" customHeight="1">
      <c r="B160" s="10"/>
      <c r="C160" s="10"/>
      <c r="D160" s="10"/>
      <c r="E160" s="11"/>
      <c r="F160" s="11"/>
      <c r="G160" s="10"/>
      <c r="H160" s="79"/>
      <c r="I160" s="12"/>
      <c r="J160" s="12"/>
      <c r="K160" s="12"/>
      <c r="L160" s="24"/>
      <c r="M160" s="24"/>
      <c r="N160" s="24"/>
      <c r="O160" s="24"/>
      <c r="P160" s="24"/>
      <c r="Q160" s="24"/>
      <c r="R160" s="24"/>
      <c r="S160" s="24"/>
      <c r="T160" s="24"/>
    </row>
    <row r="161" spans="2:20" ht="16.5" customHeight="1" hidden="1">
      <c r="B161" s="10"/>
      <c r="C161" s="10"/>
      <c r="D161" s="10"/>
      <c r="E161" s="12"/>
      <c r="F161" s="12"/>
      <c r="G161" s="10"/>
      <c r="H161" s="79"/>
      <c r="I161" s="13"/>
      <c r="J161" s="13"/>
      <c r="K161" s="10"/>
      <c r="L161" s="24"/>
      <c r="M161" s="24"/>
      <c r="N161" s="24"/>
      <c r="O161" s="24"/>
      <c r="P161" s="24"/>
      <c r="Q161" s="24"/>
      <c r="R161" s="24"/>
      <c r="S161" s="24"/>
      <c r="T161" s="24"/>
    </row>
    <row r="162" spans="2:20" ht="12.75" customHeight="1">
      <c r="B162" s="11" t="s">
        <v>13</v>
      </c>
      <c r="C162" s="11"/>
      <c r="D162" s="25"/>
      <c r="E162" s="25"/>
      <c r="F162" s="25"/>
      <c r="G162" s="10"/>
      <c r="H162" s="79"/>
      <c r="I162" s="11"/>
      <c r="J162" s="11"/>
      <c r="K162" s="11"/>
      <c r="L162" s="24"/>
      <c r="M162" s="24"/>
      <c r="N162" s="24"/>
      <c r="O162" s="24"/>
      <c r="P162" s="24"/>
      <c r="Q162" s="24"/>
      <c r="R162" s="24"/>
      <c r="S162" s="24"/>
      <c r="T162" s="24"/>
    </row>
    <row r="163" spans="2:20" ht="15.75">
      <c r="B163" s="11" t="s">
        <v>1</v>
      </c>
      <c r="C163" s="11"/>
      <c r="D163" s="25"/>
      <c r="E163" s="25"/>
      <c r="F163" s="25"/>
      <c r="G163" s="19"/>
      <c r="H163" s="79"/>
      <c r="I163" s="14" t="s">
        <v>77</v>
      </c>
      <c r="J163" s="14"/>
      <c r="K163" s="19"/>
      <c r="L163" s="24"/>
      <c r="M163" s="24"/>
      <c r="N163" s="24"/>
      <c r="O163" s="24"/>
      <c r="P163" s="24"/>
      <c r="Q163" s="24"/>
      <c r="R163" s="24"/>
      <c r="S163" s="24"/>
      <c r="T163" s="24"/>
    </row>
    <row r="164" spans="2:20" ht="15">
      <c r="B164" s="10"/>
      <c r="C164" s="10"/>
      <c r="D164" s="10"/>
      <c r="E164" s="10"/>
      <c r="F164" s="10"/>
      <c r="G164" s="10"/>
      <c r="H164" s="79"/>
      <c r="I164" s="10"/>
      <c r="J164" s="10"/>
      <c r="K164" s="10"/>
      <c r="L164" s="24"/>
      <c r="M164" s="24"/>
      <c r="N164" s="24"/>
      <c r="O164" s="24"/>
      <c r="P164" s="24"/>
      <c r="Q164" s="24"/>
      <c r="R164" s="24"/>
      <c r="S164" s="24"/>
      <c r="T164" s="24"/>
    </row>
    <row r="165" spans="2:20" ht="15.75">
      <c r="B165" s="11" t="s">
        <v>76</v>
      </c>
      <c r="C165" s="11"/>
      <c r="D165" s="25"/>
      <c r="E165" s="25"/>
      <c r="F165" s="25"/>
      <c r="G165" s="15"/>
      <c r="H165" s="80"/>
      <c r="I165" s="91" t="s">
        <v>78</v>
      </c>
      <c r="J165" s="91"/>
      <c r="K165" s="91"/>
      <c r="L165" s="24"/>
      <c r="M165" s="24"/>
      <c r="N165" s="24"/>
      <c r="O165" s="24"/>
      <c r="P165" s="24"/>
      <c r="Q165" s="24"/>
      <c r="R165" s="24"/>
      <c r="S165" s="24"/>
      <c r="T165" s="24"/>
    </row>
    <row r="166" spans="2:13" ht="14.25">
      <c r="B166" s="5"/>
      <c r="C166" s="5"/>
      <c r="D166" s="5"/>
      <c r="E166" s="5"/>
      <c r="F166" s="5"/>
      <c r="G166" s="4"/>
      <c r="H166" s="81"/>
      <c r="I166" s="4"/>
      <c r="J166" s="4"/>
      <c r="K166" s="4"/>
      <c r="M166" s="17"/>
    </row>
    <row r="167" spans="2:10" ht="13.5" customHeight="1">
      <c r="B167" s="2"/>
      <c r="C167" s="2"/>
      <c r="D167" s="2"/>
      <c r="E167" s="2"/>
      <c r="F167" s="2"/>
      <c r="I167" s="17"/>
      <c r="J167" s="17"/>
    </row>
    <row r="168" spans="2:6" ht="12.75">
      <c r="B168" s="2"/>
      <c r="C168" s="2"/>
      <c r="D168" s="2"/>
      <c r="E168" s="2"/>
      <c r="F168" s="2"/>
    </row>
    <row r="169" spans="2:11" ht="12.75">
      <c r="B169" s="2"/>
      <c r="C169" s="2"/>
      <c r="D169" s="2"/>
      <c r="E169" s="2"/>
      <c r="F169" s="2"/>
      <c r="K169" s="17"/>
    </row>
    <row r="170" spans="2:11" ht="12.75">
      <c r="B170" s="2"/>
      <c r="C170" s="2"/>
      <c r="D170" s="2"/>
      <c r="E170" s="2"/>
      <c r="F170" s="2"/>
      <c r="K170" s="17"/>
    </row>
    <row r="171" spans="2:11" ht="43.5" customHeight="1">
      <c r="B171" s="2"/>
      <c r="C171" s="2"/>
      <c r="D171" s="2"/>
      <c r="E171" s="2"/>
      <c r="F171" s="2"/>
      <c r="K171" s="17"/>
    </row>
    <row r="172" spans="2:6" ht="12.75">
      <c r="B172" s="33"/>
      <c r="C172" s="2"/>
      <c r="D172" s="2"/>
      <c r="E172" s="2"/>
      <c r="F172" s="2"/>
    </row>
    <row r="173" spans="2:6" ht="12.75">
      <c r="B173" s="2"/>
      <c r="C173" s="2"/>
      <c r="D173" s="2"/>
      <c r="E173" s="2"/>
      <c r="F173" s="2"/>
    </row>
    <row r="174" spans="2:6" ht="12.75">
      <c r="B174" s="2"/>
      <c r="C174" s="2"/>
      <c r="D174" s="2"/>
      <c r="E174" s="2"/>
      <c r="F174" s="2"/>
    </row>
    <row r="175" spans="2:6" ht="13.5" customHeight="1">
      <c r="B175" s="2"/>
      <c r="C175" s="2"/>
      <c r="D175" s="2"/>
      <c r="E175" s="2"/>
      <c r="F175" s="2"/>
    </row>
    <row r="176" spans="2:6" ht="12.75">
      <c r="B176" s="2"/>
      <c r="C176" s="2"/>
      <c r="D176" s="2"/>
      <c r="E176" s="2"/>
      <c r="F176" s="2"/>
    </row>
    <row r="177" spans="2:6" ht="12.75">
      <c r="B177" s="2"/>
      <c r="C177" s="2"/>
      <c r="D177" s="2"/>
      <c r="E177" s="2"/>
      <c r="F177" s="2"/>
    </row>
    <row r="178" spans="2:6" ht="12.75">
      <c r="B178" s="2"/>
      <c r="C178" s="2"/>
      <c r="D178" s="2"/>
      <c r="E178" s="2"/>
      <c r="F178" s="2"/>
    </row>
    <row r="179" spans="2:6" ht="13.5" customHeight="1">
      <c r="B179" s="2"/>
      <c r="C179" s="2"/>
      <c r="D179" s="2"/>
      <c r="E179" s="2"/>
      <c r="F179" s="2"/>
    </row>
    <row r="180" spans="2:6" ht="12.75">
      <c r="B180" s="2"/>
      <c r="C180" s="2"/>
      <c r="D180" s="2"/>
      <c r="E180" s="2"/>
      <c r="F180" s="2"/>
    </row>
    <row r="181" spans="2:6" ht="12.75">
      <c r="B181" s="2"/>
      <c r="C181" s="2"/>
      <c r="D181" s="2"/>
      <c r="E181" s="2"/>
      <c r="F181" s="2"/>
    </row>
    <row r="182" spans="2:6" ht="12.75">
      <c r="B182" s="2"/>
      <c r="C182" s="2"/>
      <c r="D182" s="2"/>
      <c r="E182" s="2"/>
      <c r="F182" s="2"/>
    </row>
    <row r="183" spans="2:6" ht="13.5" customHeight="1">
      <c r="B183" s="2"/>
      <c r="C183" s="2"/>
      <c r="D183" s="2"/>
      <c r="E183" s="2"/>
      <c r="F183" s="2"/>
    </row>
    <row r="184" spans="2:6" ht="12.75">
      <c r="B184" s="2"/>
      <c r="C184" s="2"/>
      <c r="D184" s="2"/>
      <c r="E184" s="2"/>
      <c r="F184" s="2"/>
    </row>
    <row r="185" spans="2:6" ht="12.75">
      <c r="B185" s="2"/>
      <c r="C185" s="2"/>
      <c r="D185" s="2"/>
      <c r="E185" s="2"/>
      <c r="F185" s="2"/>
    </row>
    <row r="186" spans="2:6" ht="12.75">
      <c r="B186" s="2"/>
      <c r="C186" s="2"/>
      <c r="D186" s="2"/>
      <c r="E186" s="2"/>
      <c r="F186" s="2"/>
    </row>
    <row r="187" spans="2:6" ht="13.5" customHeight="1">
      <c r="B187" s="2"/>
      <c r="C187" s="2"/>
      <c r="D187" s="2"/>
      <c r="E187" s="2"/>
      <c r="F187" s="2"/>
    </row>
    <row r="188" spans="2:6" ht="12.75">
      <c r="B188" s="2"/>
      <c r="C188" s="2"/>
      <c r="D188" s="2"/>
      <c r="E188" s="2"/>
      <c r="F188" s="2"/>
    </row>
    <row r="189" spans="2:6" ht="12.75">
      <c r="B189" s="2"/>
      <c r="C189" s="2"/>
      <c r="D189" s="2"/>
      <c r="E189" s="2"/>
      <c r="F189" s="2"/>
    </row>
    <row r="190" spans="2:6" ht="12.75">
      <c r="B190" s="2"/>
      <c r="C190" s="2"/>
      <c r="D190" s="2"/>
      <c r="E190" s="2"/>
      <c r="F190" s="2"/>
    </row>
    <row r="191" spans="2:6" ht="13.5" customHeight="1">
      <c r="B191" s="2"/>
      <c r="C191" s="2"/>
      <c r="D191" s="2"/>
      <c r="E191" s="2"/>
      <c r="F191" s="2"/>
    </row>
    <row r="192" spans="2:6" ht="12.75">
      <c r="B192" s="2"/>
      <c r="C192" s="2"/>
      <c r="D192" s="2"/>
      <c r="E192" s="2"/>
      <c r="F192" s="2"/>
    </row>
    <row r="193" spans="2:6" ht="12.75">
      <c r="B193" s="2"/>
      <c r="C193" s="2"/>
      <c r="D193" s="2"/>
      <c r="E193" s="2"/>
      <c r="F193" s="2"/>
    </row>
    <row r="194" spans="2:8" ht="12.75">
      <c r="B194" s="2"/>
      <c r="C194" s="2"/>
      <c r="D194" s="2"/>
      <c r="E194" s="2"/>
      <c r="F194" s="2"/>
      <c r="G194" s="2"/>
      <c r="H194" s="83"/>
    </row>
    <row r="195" spans="2:8" ht="13.5" customHeight="1">
      <c r="B195" s="2"/>
      <c r="C195" s="2"/>
      <c r="D195" s="2"/>
      <c r="E195" s="2"/>
      <c r="F195" s="2"/>
      <c r="G195" s="2"/>
      <c r="H195" s="83"/>
    </row>
    <row r="196" spans="2:8" ht="12.75">
      <c r="B196" s="2"/>
      <c r="C196" s="2"/>
      <c r="D196" s="2"/>
      <c r="E196" s="2"/>
      <c r="F196" s="2"/>
      <c r="G196" s="2"/>
      <c r="H196" s="83"/>
    </row>
    <row r="197" spans="2:8" ht="12.75">
      <c r="B197" s="2"/>
      <c r="C197" s="2"/>
      <c r="D197" s="2"/>
      <c r="E197" s="2"/>
      <c r="F197" s="2"/>
      <c r="G197" s="2"/>
      <c r="H197" s="83"/>
    </row>
    <row r="198" spans="2:8" ht="12.75">
      <c r="B198" s="2"/>
      <c r="C198" s="2"/>
      <c r="D198" s="2"/>
      <c r="E198" s="2"/>
      <c r="F198" s="2"/>
      <c r="G198" s="2"/>
      <c r="H198" s="83"/>
    </row>
    <row r="199" spans="2:8" ht="13.5" customHeight="1">
      <c r="B199" s="2"/>
      <c r="C199" s="2"/>
      <c r="D199" s="2"/>
      <c r="E199" s="2"/>
      <c r="F199" s="2"/>
      <c r="G199" s="2"/>
      <c r="H199" s="83"/>
    </row>
    <row r="200" spans="2:8" ht="12.75">
      <c r="B200" s="2"/>
      <c r="C200" s="2"/>
      <c r="D200" s="2"/>
      <c r="E200" s="2"/>
      <c r="F200" s="2"/>
      <c r="G200" s="2"/>
      <c r="H200" s="83"/>
    </row>
    <row r="201" spans="2:8" ht="12.75">
      <c r="B201" s="2"/>
      <c r="C201" s="2"/>
      <c r="D201" s="2"/>
      <c r="E201" s="2"/>
      <c r="F201" s="2"/>
      <c r="G201" s="2"/>
      <c r="H201" s="83"/>
    </row>
    <row r="202" spans="2:8" ht="12.75">
      <c r="B202" s="2"/>
      <c r="C202" s="2"/>
      <c r="D202" s="2"/>
      <c r="E202" s="2"/>
      <c r="F202" s="2"/>
      <c r="G202" s="2"/>
      <c r="H202" s="83"/>
    </row>
    <row r="203" spans="2:8" ht="13.5" customHeight="1">
      <c r="B203" s="2"/>
      <c r="C203" s="2"/>
      <c r="D203" s="2"/>
      <c r="E203" s="2"/>
      <c r="F203" s="2"/>
      <c r="G203" s="2"/>
      <c r="H203" s="83"/>
    </row>
    <row r="204" spans="2:8" ht="12.75">
      <c r="B204" s="2"/>
      <c r="C204" s="2"/>
      <c r="D204" s="2"/>
      <c r="E204" s="2"/>
      <c r="F204" s="2"/>
      <c r="G204" s="2"/>
      <c r="H204" s="83"/>
    </row>
    <row r="205" spans="2:8" ht="12.75">
      <c r="B205" s="2"/>
      <c r="C205" s="2"/>
      <c r="D205" s="2"/>
      <c r="E205" s="2"/>
      <c r="F205" s="2"/>
      <c r="G205" s="2"/>
      <c r="H205" s="83"/>
    </row>
    <row r="206" spans="2:8" ht="12.75">
      <c r="B206" s="2"/>
      <c r="C206" s="2"/>
      <c r="D206" s="2"/>
      <c r="E206" s="2"/>
      <c r="F206" s="2"/>
      <c r="G206" s="2"/>
      <c r="H206" s="83"/>
    </row>
    <row r="207" spans="2:8" ht="13.5" customHeight="1">
      <c r="B207" s="2"/>
      <c r="C207" s="2"/>
      <c r="D207" s="2"/>
      <c r="E207" s="2"/>
      <c r="F207" s="2"/>
      <c r="G207" s="2"/>
      <c r="H207" s="83"/>
    </row>
    <row r="208" spans="2:8" ht="12.75">
      <c r="B208" s="2"/>
      <c r="C208" s="2"/>
      <c r="D208" s="2"/>
      <c r="E208" s="2"/>
      <c r="F208" s="2"/>
      <c r="G208" s="2"/>
      <c r="H208" s="83"/>
    </row>
    <row r="209" spans="2:8" ht="12.75">
      <c r="B209" s="2"/>
      <c r="C209" s="2"/>
      <c r="D209" s="2"/>
      <c r="E209" s="2"/>
      <c r="F209" s="2"/>
      <c r="G209" s="2"/>
      <c r="H209" s="83"/>
    </row>
    <row r="210" spans="2:8" ht="12.75">
      <c r="B210" s="2"/>
      <c r="C210" s="2"/>
      <c r="D210" s="2"/>
      <c r="E210" s="2"/>
      <c r="F210" s="2"/>
      <c r="G210" s="2"/>
      <c r="H210" s="83"/>
    </row>
    <row r="211" spans="2:8" ht="13.5" customHeight="1">
      <c r="B211" s="2"/>
      <c r="C211" s="2"/>
      <c r="D211" s="2"/>
      <c r="E211" s="2"/>
      <c r="F211" s="2"/>
      <c r="G211" s="2"/>
      <c r="H211" s="83"/>
    </row>
    <row r="212" spans="2:8" ht="12.75">
      <c r="B212" s="2"/>
      <c r="C212" s="2"/>
      <c r="D212" s="2"/>
      <c r="E212" s="2"/>
      <c r="F212" s="2"/>
      <c r="G212" s="2"/>
      <c r="H212" s="83"/>
    </row>
    <row r="213" spans="2:8" ht="12.75">
      <c r="B213" s="2"/>
      <c r="C213" s="2"/>
      <c r="D213" s="2"/>
      <c r="E213" s="2"/>
      <c r="F213" s="2"/>
      <c r="G213" s="2"/>
      <c r="H213" s="83"/>
    </row>
    <row r="214" spans="2:8" ht="12.75">
      <c r="B214" s="2"/>
      <c r="C214" s="2"/>
      <c r="D214" s="2"/>
      <c r="E214" s="2"/>
      <c r="F214" s="2"/>
      <c r="G214" s="2"/>
      <c r="H214" s="83"/>
    </row>
    <row r="215" spans="2:8" ht="13.5" customHeight="1">
      <c r="B215" s="2"/>
      <c r="C215" s="2"/>
      <c r="D215" s="2"/>
      <c r="E215" s="2"/>
      <c r="F215" s="2"/>
      <c r="G215" s="2"/>
      <c r="H215" s="83"/>
    </row>
    <row r="216" spans="2:8" ht="12.75">
      <c r="B216" s="2"/>
      <c r="C216" s="2"/>
      <c r="D216" s="2"/>
      <c r="E216" s="2"/>
      <c r="F216" s="2"/>
      <c r="G216" s="2"/>
      <c r="H216" s="83"/>
    </row>
    <row r="217" spans="2:8" ht="12.75">
      <c r="B217" s="2"/>
      <c r="C217" s="2"/>
      <c r="D217" s="2"/>
      <c r="E217" s="2"/>
      <c r="F217" s="2"/>
      <c r="G217" s="2"/>
      <c r="H217" s="83"/>
    </row>
    <row r="218" spans="2:5" ht="12.75">
      <c r="B218" s="2"/>
      <c r="C218" s="2"/>
      <c r="D218" s="2"/>
      <c r="E218" s="2"/>
    </row>
    <row r="219" spans="2:5" ht="13.5" customHeight="1">
      <c r="B219" s="2"/>
      <c r="C219" s="2"/>
      <c r="D219" s="2"/>
      <c r="E219" s="2"/>
    </row>
    <row r="220" spans="2:5" ht="12.75">
      <c r="B220" s="2"/>
      <c r="C220" s="2"/>
      <c r="D220" s="2"/>
      <c r="E220" s="2"/>
    </row>
    <row r="221" spans="2:5" ht="12.75">
      <c r="B221" s="2"/>
      <c r="C221" s="2"/>
      <c r="D221" s="2"/>
      <c r="E221" s="2"/>
    </row>
    <row r="222" spans="2:5" ht="12.75">
      <c r="B222" s="2"/>
      <c r="C222" s="2"/>
      <c r="D222" s="2"/>
      <c r="E222" s="2"/>
    </row>
    <row r="223" spans="2:5" ht="13.5" customHeight="1">
      <c r="B223" s="2"/>
      <c r="C223" s="2"/>
      <c r="D223" s="2"/>
      <c r="E223" s="2"/>
    </row>
    <row r="224" spans="2:5" ht="12.75">
      <c r="B224" s="2"/>
      <c r="C224" s="2"/>
      <c r="D224" s="2"/>
      <c r="E224" s="2"/>
    </row>
    <row r="225" spans="2:5" ht="12.75">
      <c r="B225" s="2"/>
      <c r="C225" s="2"/>
      <c r="D225" s="2"/>
      <c r="E225" s="2"/>
    </row>
    <row r="226" spans="2:5" ht="12.75">
      <c r="B226" s="2"/>
      <c r="C226" s="2"/>
      <c r="D226" s="2"/>
      <c r="E226" s="2"/>
    </row>
  </sheetData>
  <sheetProtection/>
  <mergeCells count="17">
    <mergeCell ref="H2:K2"/>
    <mergeCell ref="B5:K5"/>
    <mergeCell ref="B6:K6"/>
    <mergeCell ref="J9:J12"/>
    <mergeCell ref="B7:C7"/>
    <mergeCell ref="G9:G12"/>
    <mergeCell ref="B8:C8"/>
    <mergeCell ref="E9:E12"/>
    <mergeCell ref="F9:F12"/>
    <mergeCell ref="A9:A11"/>
    <mergeCell ref="B9:B12"/>
    <mergeCell ref="C9:C12"/>
    <mergeCell ref="D9:D12"/>
    <mergeCell ref="I165:K165"/>
    <mergeCell ref="K9:K12"/>
    <mergeCell ref="I9:I12"/>
    <mergeCell ref="H9:H12"/>
  </mergeCells>
  <printOptions/>
  <pageMargins left="0.2362204724409449" right="0.15748031496062992" top="0.4330708661417323" bottom="0.1968503937007874" header="0" footer="0.1968503937007874"/>
  <pageSetup horizontalDpi="600" verticalDpi="600" orientation="landscape" paperSize="9" scale="58" r:id="rId1"/>
  <headerFooter differentFirst="1" alignWithMargins="0">
    <oddHeader>&amp;RПродовження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Default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Admin</cp:lastModifiedBy>
  <cp:lastPrinted>2020-04-22T13:15:36Z</cp:lastPrinted>
  <dcterms:created xsi:type="dcterms:W3CDTF">2009-01-05T12:12:51Z</dcterms:created>
  <dcterms:modified xsi:type="dcterms:W3CDTF">2020-04-27T07:15:51Z</dcterms:modified>
  <cp:category/>
  <cp:version/>
  <cp:contentType/>
  <cp:contentStatus/>
</cp:coreProperties>
</file>