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20" windowWidth="21840" windowHeight="10515" activeTab="0"/>
  </bookViews>
  <sheets>
    <sheet name="1516030" sheetId="1" r:id="rId1"/>
  </sheets>
  <definedNames>
    <definedName name="_xlnm.Print_Area" localSheetId="0">'1516030'!$A$1:$G$111</definedName>
  </definedNames>
  <calcPr fullCalcOnLoad="1"/>
</workbook>
</file>

<file path=xl/sharedStrings.xml><?xml version="1.0" encoding="utf-8"?>
<sst xmlns="http://schemas.openxmlformats.org/spreadsheetml/2006/main" count="253" uniqueCount="133">
  <si>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</si>
  <si>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</si>
  <si>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</si>
  <si>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</si>
  <si>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</si>
  <si>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</si>
  <si>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</si>
  <si>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</si>
  <si>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</si>
  <si>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</si>
  <si>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</si>
  <si>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</si>
  <si>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</si>
  <si>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</si>
  <si>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</si>
  <si>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</si>
  <si>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</si>
  <si>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</si>
  <si>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</si>
  <si>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</si>
  <si>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</si>
  <si>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</si>
  <si>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</si>
  <si>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</si>
  <si>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</si>
  <si>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</si>
  <si>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</si>
  <si>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</si>
  <si>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</si>
  <si>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</si>
  <si>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</si>
  <si>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</si>
  <si>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</si>
  <si>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</si>
  <si>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</si>
  <si>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</si>
  <si>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</si>
  <si>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</si>
  <si>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</si>
  <si>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</si>
  <si>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</si>
  <si>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</si>
  <si>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</si>
  <si>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</si>
  <si>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</si>
  <si>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</si>
  <si>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</si>
  <si>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</si>
  <si>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</si>
  <si>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</si>
  <si>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</si>
  <si>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</si>
  <si>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</si>
  <si>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</si>
  <si>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</si>
  <si>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</si>
  <si>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</si>
  <si>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</si>
  <si>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</si>
  <si>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2.</t>
  </si>
  <si>
    <t>3.</t>
  </si>
  <si>
    <t>од.</t>
  </si>
  <si>
    <t>2.2</t>
  </si>
  <si>
    <t>3.2</t>
  </si>
  <si>
    <t>грн</t>
  </si>
  <si>
    <t>Розрахунок</t>
  </si>
  <si>
    <t>4</t>
  </si>
  <si>
    <t>3</t>
  </si>
  <si>
    <t>План використання</t>
  </si>
  <si>
    <t>Фінансова звітність</t>
  </si>
  <si>
    <t>2.3</t>
  </si>
  <si>
    <t>2.4</t>
  </si>
  <si>
    <t>3.3</t>
  </si>
  <si>
    <t>3.4</t>
  </si>
  <si>
    <t>08568000000</t>
  </si>
  <si>
    <t>(Власне ім'я ПРІЗВИЩЕ)</t>
  </si>
  <si>
    <t>4.1.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</si>
  <si>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</si>
  <si>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</si>
  <si>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</si>
  <si>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</si>
  <si>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</si>
  <si>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</si>
  <si>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</si>
  <si>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</si>
  <si>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</si>
  <si>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>1.2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</si>
  <si>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</si>
  <si>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</si>
  <si>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</si>
  <si>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1.3</t>
  </si>
  <si>
    <t>1.4</t>
  </si>
  <si>
    <t>7670</t>
  </si>
  <si>
    <t>0490</t>
  </si>
  <si>
    <t>Внески до статутного капіталу суб'єктів господарювання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</si>
  <si>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4 700 000,00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
</t>
    </r>
    <r>
      <rPr>
        <b/>
        <i/>
        <u val="single"/>
        <sz val="12"/>
        <color indexed="8"/>
        <rFont val="Times New Roman"/>
        <family val="1"/>
      </rPr>
      <t>4 700 000,00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</si>
  <si>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</si>
  <si>
    <t>Поповнення статутного капіталу комунальних підприємств шляхом виділення коштів на придбання основних засобів для виконання робіт з благоустрою міста.</t>
  </si>
  <si>
    <t>Мета бюджетної програми: своєчасне оновлення спецавтопарку комунальних підприємств міста.</t>
  </si>
  <si>
    <t>Поповнення статутного капіталу комунального підприємства «Мелітополькомунтранс»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</si>
  <si>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«Міськсвітло»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</si>
  <si>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«Чистота»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</si>
  <si>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«Мелітополькомунтранс» Мелітопольської міської ради Запорізької області</t>
  </si>
  <si>
    <t>Поповнення статутного капіталу комунального підприємства «Міськсвітло» Мелітопольської міської ради Запорізької області</t>
  </si>
  <si>
    <t>Поповнення статутного капіталу комунального підприємства «Чистота» Мелітопольської міської ради Запорізької області</t>
  </si>
  <si>
    <t>1. Поповнення статутного капіталу комунального підприємства «Мелітополькомунтранс» Мелітопольської міської ради Запорізької області</t>
  </si>
  <si>
    <t>Придбання самоскида вантажного</t>
  </si>
  <si>
    <t>Придбання вантажного фургону</t>
  </si>
  <si>
    <t>Кількість техніки, що планується придбати</t>
  </si>
  <si>
    <t>Середня вартість одиниці техніки</t>
  </si>
  <si>
    <t>Рахунок</t>
  </si>
  <si>
    <t>Виконання нормативного (запланованого) обсягу програми</t>
  </si>
  <si>
    <t>2. Поповнення статутного капіталу комунального підприємства «Міськсвітло» Мелітопольської міської ради Запорізької області</t>
  </si>
  <si>
    <t>Придбання генератора</t>
  </si>
  <si>
    <t>Придбання світлофорних контролерів</t>
  </si>
  <si>
    <t>Кількість генераторів</t>
  </si>
  <si>
    <t>Кількість світлофорних контролерів</t>
  </si>
  <si>
    <t>Придбання опор зовнішнього освітлення та кронштейнів до них</t>
  </si>
  <si>
    <t>Кількість опор зовнішнього освітлення та кронштейнів до них</t>
  </si>
  <si>
    <t>Середня вартість одного генератора</t>
  </si>
  <si>
    <t>Середня вартість одного світофорного контролеру</t>
  </si>
  <si>
    <t>Середня вартість однієї опори зовнішнього освітлення та кронштейну до неї</t>
  </si>
  <si>
    <t>Якість виконання нормативного (запланованого) обсягу програми</t>
  </si>
  <si>
    <t>3. Поповнення статутного капіталу комунального підприємства «Чистота» Мелітопольської міської ради Запорізької області</t>
  </si>
  <si>
    <t>Придбання навісного гідравлічного плеча Koliber з робочим обладнанням виробництва SaMASZ (або еквівалент)</t>
  </si>
  <si>
    <t>Придбання сміттєвозів портальних бункеровозів на базі DAF (або еквівалент)</t>
  </si>
  <si>
    <t>Кількість сміттєвозів портальних бункеровозів на базі DAF (або еквівалент)</t>
  </si>
  <si>
    <t>Кількість навісного гідравлічного плеча Koliber з робочим обладнанням виробництва SaMASZ (або еквівалент)</t>
  </si>
  <si>
    <t>Середня вартість одного сміттєвозу портального бункеровозу на базі DAF (або еквівалент)</t>
  </si>
  <si>
    <t>Середня вартість одного навісного гідравлічного плеча Koliber з робочим обладнанням виробництва SaMASZ (або еквівалент)</t>
  </si>
  <si>
    <t>Загальний обсяг видатків на придбання вантажного-спеціалізованого фургону малотонажного, що був у використанні</t>
  </si>
  <si>
    <t>Кількість вантажних-спеціалізованих фургонів малотонажних, що були у використанні</t>
  </si>
  <si>
    <t>Середні витрати на придбання 1 вантажного-спеціалізованого фургону малотонажного, що був у використанні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</si>
</sst>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12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6" fillId="0" borderId="13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54" fillId="0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6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center" wrapText="1"/>
    </xf>
    <xf numFmtId="0" fontId="61" fillId="0" borderId="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left" vertical="center" wrapText="1"/>
    </xf>
    <xf numFmtId="0" fontId="57" fillId="0" borderId="12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wrapText="1"/>
    </xf>
    <xf numFmtId="0" fontId="55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wrapText="1"/>
    </xf>
    <xf numFmtId="0" fontId="55" fillId="0" borderId="0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67" fillId="0" borderId="12" xfId="0" applyFont="1" applyFill="1" applyBorder="1" applyAlignment="1">
      <alignment horizontal="left" wrapText="1"/>
    </xf>
    <xf numFmtId="0" fontId="67" fillId="0" borderId="12" xfId="0" applyFont="1" applyFill="1" applyBorder="1" applyAlignment="1">
      <alignment horizontal="left"/>
    </xf>
    <xf numFmtId="0" fontId="67" fillId="0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="90" zoomScaleSheetLayoutView="90" zoomScalePageLayoutView="0" workbookViewId="0" topLeftCell="A49">
      <selection activeCell="B86" sqref="B86:G86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92" t="s">
        <v>82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5" ht="15.75">
      <c r="A4" s="38"/>
      <c r="E4" s="38" t="s">
        <v>0</v>
      </c>
    </row>
    <row r="5" spans="1:7" ht="15.75" customHeight="1">
      <c r="A5" s="38"/>
      <c r="E5" s="76" t="s">
        <v>1</v>
      </c>
      <c r="F5" s="76"/>
      <c r="G5" s="76"/>
    </row>
    <row r="6" spans="1:7" ht="15.75">
      <c r="A6" s="38"/>
      <c r="B6" s="38"/>
      <c r="E6" s="94" t="s">
        <v>77</v>
      </c>
      <c r="F6" s="95"/>
      <c r="G6" s="95"/>
    </row>
    <row r="7" spans="1:7" ht="15.75">
      <c r="A7" s="38"/>
      <c r="B7" s="38"/>
      <c r="E7" s="96" t="s">
        <v>78</v>
      </c>
      <c r="F7" s="96"/>
      <c r="G7" s="96"/>
    </row>
    <row r="8" spans="1:7" ht="15.75">
      <c r="A8" s="38"/>
      <c r="B8" s="38"/>
      <c r="E8" s="95" t="s">
        <v>41</v>
      </c>
      <c r="F8" s="95"/>
      <c r="G8" s="95"/>
    </row>
    <row r="9" spans="1:7" ht="15" customHeight="1">
      <c r="A9" s="38"/>
      <c r="E9" s="86" t="s">
        <v>2</v>
      </c>
      <c r="F9" s="86"/>
      <c r="G9" s="86"/>
    </row>
    <row r="10" spans="1:7" ht="15.75" customHeight="1">
      <c r="A10" s="38"/>
      <c r="E10" s="60" t="s">
        <v>79</v>
      </c>
      <c r="F10" s="60"/>
      <c r="G10" s="60"/>
    </row>
    <row r="11" spans="1:7" ht="15.75">
      <c r="A11" s="88" t="s">
        <v>3</v>
      </c>
      <c r="B11" s="88"/>
      <c r="C11" s="88"/>
      <c r="D11" s="88"/>
      <c r="E11" s="88"/>
      <c r="F11" s="88"/>
      <c r="G11" s="88"/>
    </row>
    <row r="12" spans="1:7" ht="15.75">
      <c r="A12" s="88" t="s">
        <v>89</v>
      </c>
      <c r="B12" s="88"/>
      <c r="C12" s="88"/>
      <c r="D12" s="88"/>
      <c r="E12" s="88"/>
      <c r="F12" s="88"/>
      <c r="G12" s="88"/>
    </row>
    <row r="13" spans="1:8" ht="42" customHeight="1">
      <c r="A13" s="4" t="s">
        <v>32</v>
      </c>
      <c r="B13" s="50">
        <v>1500000</v>
      </c>
      <c r="C13" s="83" t="s">
        <v>80</v>
      </c>
      <c r="D13" s="83"/>
      <c r="E13" s="83"/>
      <c r="F13" s="83"/>
      <c r="G13" s="9" t="s">
        <v>81</v>
      </c>
      <c r="H13" s="5"/>
    </row>
    <row r="14" spans="1:8" ht="23.25" customHeight="1">
      <c r="A14" s="6"/>
      <c r="B14" s="51" t="s">
        <v>36</v>
      </c>
      <c r="C14" s="90" t="s">
        <v>2</v>
      </c>
      <c r="D14" s="90"/>
      <c r="E14" s="90"/>
      <c r="F14" s="90"/>
      <c r="G14" s="7" t="s">
        <v>33</v>
      </c>
      <c r="H14" s="39"/>
    </row>
    <row r="15" spans="1:8" ht="33" customHeight="1">
      <c r="A15" s="4" t="s">
        <v>34</v>
      </c>
      <c r="B15" s="50">
        <v>1510000</v>
      </c>
      <c r="C15" s="83" t="s">
        <v>80</v>
      </c>
      <c r="D15" s="83"/>
      <c r="E15" s="83"/>
      <c r="F15" s="83"/>
      <c r="G15" s="9" t="s">
        <v>81</v>
      </c>
      <c r="H15" s="40"/>
    </row>
    <row r="16" spans="1:16" ht="22.5">
      <c r="A16" s="6"/>
      <c r="B16" s="51" t="s">
        <v>36</v>
      </c>
      <c r="C16" s="87" t="s">
        <v>26</v>
      </c>
      <c r="D16" s="87"/>
      <c r="E16" s="87"/>
      <c r="F16" s="87"/>
      <c r="G16" s="7" t="s">
        <v>33</v>
      </c>
      <c r="H16" s="39"/>
      <c r="I16" s="89"/>
      <c r="J16" s="89"/>
      <c r="K16" s="89"/>
      <c r="L16" s="89"/>
      <c r="M16" s="89"/>
      <c r="N16" s="8"/>
      <c r="O16" s="91"/>
      <c r="P16" s="91"/>
    </row>
    <row r="17" spans="1:16" ht="30.75" customHeight="1">
      <c r="A17" s="47" t="s">
        <v>35</v>
      </c>
      <c r="B17" s="50">
        <v>1517670</v>
      </c>
      <c r="C17" s="9" t="s">
        <v>92</v>
      </c>
      <c r="D17" s="9" t="s">
        <v>93</v>
      </c>
      <c r="E17" s="83" t="s">
        <v>94</v>
      </c>
      <c r="F17" s="83"/>
      <c r="G17" s="50" t="s">
        <v>74</v>
      </c>
      <c r="H17" s="53"/>
      <c r="I17" s="47"/>
      <c r="J17" s="53"/>
      <c r="K17" s="79"/>
      <c r="L17" s="79"/>
      <c r="M17" s="79"/>
      <c r="N17" s="79"/>
      <c r="O17" s="79"/>
      <c r="P17" s="53"/>
    </row>
    <row r="18" spans="2:16" ht="50.25" customHeight="1">
      <c r="B18" s="48" t="s">
        <v>36</v>
      </c>
      <c r="C18" s="51" t="s">
        <v>37</v>
      </c>
      <c r="D18" s="51" t="s">
        <v>38</v>
      </c>
      <c r="E18" s="87" t="s">
        <v>39</v>
      </c>
      <c r="F18" s="87"/>
      <c r="G18" s="51" t="s">
        <v>40</v>
      </c>
      <c r="H18" s="36"/>
      <c r="I18" s="48"/>
      <c r="J18" s="48"/>
      <c r="K18" s="89"/>
      <c r="L18" s="89"/>
      <c r="M18" s="89"/>
      <c r="N18" s="89"/>
      <c r="O18" s="89"/>
      <c r="P18" s="8"/>
    </row>
    <row r="19" spans="1:7" ht="42" customHeight="1">
      <c r="A19" s="5" t="s">
        <v>5</v>
      </c>
      <c r="B19" s="60" t="s">
        <v>95</v>
      </c>
      <c r="C19" s="60"/>
      <c r="D19" s="60"/>
      <c r="E19" s="60"/>
      <c r="F19" s="60"/>
      <c r="G19" s="60"/>
    </row>
    <row r="20" spans="1:7" ht="79.5" customHeight="1">
      <c r="A20" s="10" t="s">
        <v>6</v>
      </c>
      <c r="B20" s="66" t="s">
        <v>96</v>
      </c>
      <c r="C20" s="66"/>
      <c r="D20" s="66"/>
      <c r="E20" s="66"/>
      <c r="F20" s="66"/>
      <c r="G20" s="66"/>
    </row>
    <row r="21" spans="1:7" ht="15">
      <c r="A21" s="10"/>
      <c r="B21" s="24"/>
      <c r="C21" s="24"/>
      <c r="D21" s="24"/>
      <c r="E21" s="24"/>
      <c r="F21" s="24"/>
      <c r="G21" s="24"/>
    </row>
    <row r="22" spans="1:7" ht="15.75">
      <c r="A22" s="5" t="s">
        <v>7</v>
      </c>
      <c r="B22" s="60" t="s">
        <v>27</v>
      </c>
      <c r="C22" s="60"/>
      <c r="D22" s="60"/>
      <c r="E22" s="60"/>
      <c r="F22" s="60"/>
      <c r="G22" s="60"/>
    </row>
    <row r="23" ht="15.75">
      <c r="A23" s="11"/>
    </row>
    <row r="24" spans="1:7" ht="15.75">
      <c r="A24" s="56" t="s">
        <v>9</v>
      </c>
      <c r="B24" s="63" t="s">
        <v>28</v>
      </c>
      <c r="C24" s="63"/>
      <c r="D24" s="63"/>
      <c r="E24" s="63"/>
      <c r="F24" s="63"/>
      <c r="G24" s="63"/>
    </row>
    <row r="25" spans="1:7" ht="35.25" customHeight="1">
      <c r="A25" s="56" t="s">
        <v>4</v>
      </c>
      <c r="B25" s="80" t="s">
        <v>97</v>
      </c>
      <c r="C25" s="81"/>
      <c r="D25" s="81"/>
      <c r="E25" s="81"/>
      <c r="F25" s="81"/>
      <c r="G25" s="82"/>
    </row>
    <row r="26" ht="15.75">
      <c r="A26" s="11"/>
    </row>
    <row r="27" spans="1:7" ht="20.25" customHeight="1">
      <c r="A27" s="12" t="s">
        <v>8</v>
      </c>
      <c r="B27" s="67" t="s">
        <v>98</v>
      </c>
      <c r="C27" s="67"/>
      <c r="D27" s="67"/>
      <c r="E27" s="67"/>
      <c r="F27" s="67"/>
      <c r="G27" s="67"/>
    </row>
    <row r="28" spans="1:7" ht="15.75">
      <c r="A28" s="12"/>
      <c r="B28" s="57"/>
      <c r="C28" s="57"/>
      <c r="D28" s="57"/>
      <c r="E28" s="57"/>
      <c r="F28" s="57"/>
      <c r="G28" s="57"/>
    </row>
    <row r="29" spans="1:7" ht="15.75">
      <c r="A29" s="13" t="s">
        <v>11</v>
      </c>
      <c r="B29" s="60" t="s">
        <v>29</v>
      </c>
      <c r="C29" s="60"/>
      <c r="D29" s="60"/>
      <c r="E29" s="60"/>
      <c r="F29" s="60"/>
      <c r="G29" s="60"/>
    </row>
    <row r="30" spans="1:7" ht="15.75">
      <c r="A30" s="14"/>
      <c r="B30" s="49"/>
      <c r="C30" s="49"/>
      <c r="D30" s="49"/>
      <c r="E30" s="49"/>
      <c r="F30" s="49"/>
      <c r="G30" s="49"/>
    </row>
    <row r="31" spans="1:7" ht="15.75">
      <c r="A31" s="56" t="s">
        <v>9</v>
      </c>
      <c r="B31" s="63" t="s">
        <v>10</v>
      </c>
      <c r="C31" s="63"/>
      <c r="D31" s="63"/>
      <c r="E31" s="63"/>
      <c r="F31" s="63"/>
      <c r="G31" s="63"/>
    </row>
    <row r="32" spans="1:7" ht="36" customHeight="1">
      <c r="A32" s="56" t="s">
        <v>4</v>
      </c>
      <c r="B32" s="68" t="s">
        <v>99</v>
      </c>
      <c r="C32" s="69"/>
      <c r="D32" s="69"/>
      <c r="E32" s="69"/>
      <c r="F32" s="69"/>
      <c r="G32" s="70"/>
    </row>
    <row r="33" spans="1:7" ht="31.5" customHeight="1">
      <c r="A33" s="56" t="s">
        <v>59</v>
      </c>
      <c r="B33" s="68" t="s">
        <v>100</v>
      </c>
      <c r="C33" s="69"/>
      <c r="D33" s="69"/>
      <c r="E33" s="69"/>
      <c r="F33" s="69"/>
      <c r="G33" s="70"/>
    </row>
    <row r="34" spans="1:7" ht="32.25" customHeight="1">
      <c r="A34" s="56" t="s">
        <v>60</v>
      </c>
      <c r="B34" s="68" t="s">
        <v>101</v>
      </c>
      <c r="C34" s="69"/>
      <c r="D34" s="69"/>
      <c r="E34" s="69"/>
      <c r="F34" s="69"/>
      <c r="G34" s="70"/>
    </row>
    <row r="35" spans="1:7" ht="15.75">
      <c r="A35" s="14"/>
      <c r="B35" s="49"/>
      <c r="C35" s="49"/>
      <c r="D35" s="49"/>
      <c r="E35" s="49"/>
      <c r="F35" s="49"/>
      <c r="G35" s="49"/>
    </row>
    <row r="36" spans="1:7" ht="15.75">
      <c r="A36" s="25" t="s">
        <v>16</v>
      </c>
      <c r="B36" s="15" t="s">
        <v>12</v>
      </c>
      <c r="C36" s="49"/>
      <c r="D36" s="49"/>
      <c r="E36" s="49"/>
      <c r="F36" s="49"/>
      <c r="G36" s="49"/>
    </row>
    <row r="37" spans="1:7" ht="15.75">
      <c r="A37" s="11"/>
      <c r="G37" s="27" t="s">
        <v>30</v>
      </c>
    </row>
    <row r="38" spans="1:7" ht="15.75">
      <c r="A38" s="56" t="s">
        <v>9</v>
      </c>
      <c r="B38" s="63" t="s">
        <v>12</v>
      </c>
      <c r="C38" s="63"/>
      <c r="D38" s="63"/>
      <c r="E38" s="56" t="s">
        <v>13</v>
      </c>
      <c r="F38" s="56" t="s">
        <v>14</v>
      </c>
      <c r="G38" s="56" t="s">
        <v>15</v>
      </c>
    </row>
    <row r="39" spans="1:7" ht="15.75">
      <c r="A39" s="56">
        <v>1</v>
      </c>
      <c r="B39" s="63">
        <v>2</v>
      </c>
      <c r="C39" s="63"/>
      <c r="D39" s="63"/>
      <c r="E39" s="56">
        <v>3</v>
      </c>
      <c r="F39" s="56">
        <v>4</v>
      </c>
      <c r="G39" s="56">
        <v>5</v>
      </c>
    </row>
    <row r="40" spans="1:7" ht="34.5" customHeight="1">
      <c r="A40" s="2" t="s">
        <v>4</v>
      </c>
      <c r="B40" s="59" t="s">
        <v>102</v>
      </c>
      <c r="C40" s="59"/>
      <c r="D40" s="59"/>
      <c r="E40" s="1">
        <v>0</v>
      </c>
      <c r="F40" s="1">
        <v>750000</v>
      </c>
      <c r="G40" s="1">
        <f>E40+F40</f>
        <v>750000</v>
      </c>
    </row>
    <row r="41" spans="1:7" ht="30" customHeight="1">
      <c r="A41" s="28" t="s">
        <v>59</v>
      </c>
      <c r="B41" s="59" t="s">
        <v>103</v>
      </c>
      <c r="C41" s="59"/>
      <c r="D41" s="59"/>
      <c r="E41" s="1">
        <v>0</v>
      </c>
      <c r="F41" s="1">
        <v>1050000</v>
      </c>
      <c r="G41" s="1">
        <f>E41+F41</f>
        <v>1050000</v>
      </c>
    </row>
    <row r="42" spans="1:7" ht="30" customHeight="1">
      <c r="A42" s="28" t="s">
        <v>60</v>
      </c>
      <c r="B42" s="59" t="s">
        <v>104</v>
      </c>
      <c r="C42" s="59"/>
      <c r="D42" s="59"/>
      <c r="E42" s="1">
        <v>0</v>
      </c>
      <c r="F42" s="1">
        <v>2900000</v>
      </c>
      <c r="G42" s="1">
        <f>E42+F42</f>
        <v>2900000</v>
      </c>
    </row>
    <row r="43" spans="1:7" ht="15.75" customHeight="1">
      <c r="A43" s="62" t="s">
        <v>15</v>
      </c>
      <c r="B43" s="62"/>
      <c r="C43" s="62"/>
      <c r="D43" s="62"/>
      <c r="E43" s="1">
        <f>SUM(E40:E42)</f>
        <v>0</v>
      </c>
      <c r="F43" s="1">
        <f>SUM(F40:F42)</f>
        <v>4700000</v>
      </c>
      <c r="G43" s="1">
        <f>SUM(G40:G42)</f>
        <v>4700000</v>
      </c>
    </row>
    <row r="44" spans="1:7" ht="16.5" customHeight="1">
      <c r="A44" s="30"/>
      <c r="B44" s="31"/>
      <c r="C44" s="31"/>
      <c r="D44" s="31"/>
      <c r="E44" s="31"/>
      <c r="F44" s="31"/>
      <c r="G44" s="31"/>
    </row>
    <row r="45" spans="1:7" ht="15.75">
      <c r="A45" s="71" t="s">
        <v>19</v>
      </c>
      <c r="B45" s="73" t="s">
        <v>17</v>
      </c>
      <c r="C45" s="73"/>
      <c r="D45" s="73"/>
      <c r="E45" s="73"/>
      <c r="F45" s="73"/>
      <c r="G45" s="73"/>
    </row>
    <row r="46" spans="1:7" ht="15.75">
      <c r="A46" s="72"/>
      <c r="B46" s="32"/>
      <c r="C46" s="31"/>
      <c r="D46" s="31"/>
      <c r="E46" s="31"/>
      <c r="F46" s="31"/>
      <c r="G46" s="33" t="s">
        <v>30</v>
      </c>
    </row>
    <row r="47" spans="1:7" ht="15.75">
      <c r="A47" s="29" t="s">
        <v>9</v>
      </c>
      <c r="B47" s="62" t="s">
        <v>18</v>
      </c>
      <c r="C47" s="62"/>
      <c r="D47" s="62"/>
      <c r="E47" s="29" t="s">
        <v>13</v>
      </c>
      <c r="F47" s="29" t="s">
        <v>14</v>
      </c>
      <c r="G47" s="29" t="s">
        <v>15</v>
      </c>
    </row>
    <row r="48" spans="1:7" ht="15.75">
      <c r="A48" s="29">
        <v>1</v>
      </c>
      <c r="B48" s="62">
        <v>2</v>
      </c>
      <c r="C48" s="62"/>
      <c r="D48" s="62"/>
      <c r="E48" s="29">
        <v>3</v>
      </c>
      <c r="F48" s="29">
        <v>4</v>
      </c>
      <c r="G48" s="29">
        <v>5</v>
      </c>
    </row>
    <row r="49" spans="1:7" ht="33.75" customHeight="1">
      <c r="A49" s="2" t="s">
        <v>4</v>
      </c>
      <c r="B49" s="59" t="s">
        <v>102</v>
      </c>
      <c r="C49" s="59"/>
      <c r="D49" s="59"/>
      <c r="E49" s="1">
        <v>0</v>
      </c>
      <c r="F49" s="1">
        <v>750000</v>
      </c>
      <c r="G49" s="1">
        <f>E49+F49</f>
        <v>750000</v>
      </c>
    </row>
    <row r="50" spans="1:7" ht="36" customHeight="1">
      <c r="A50" s="28" t="s">
        <v>59</v>
      </c>
      <c r="B50" s="59" t="s">
        <v>103</v>
      </c>
      <c r="C50" s="59"/>
      <c r="D50" s="59"/>
      <c r="E50" s="1">
        <v>0</v>
      </c>
      <c r="F50" s="1">
        <v>1050000</v>
      </c>
      <c r="G50" s="1">
        <f>E50+F50</f>
        <v>1050000</v>
      </c>
    </row>
    <row r="51" spans="1:7" ht="29.25" customHeight="1">
      <c r="A51" s="28" t="s">
        <v>60</v>
      </c>
      <c r="B51" s="59" t="s">
        <v>104</v>
      </c>
      <c r="C51" s="59"/>
      <c r="D51" s="59"/>
      <c r="E51" s="1">
        <v>0</v>
      </c>
      <c r="F51" s="1">
        <v>2900000</v>
      </c>
      <c r="G51" s="1">
        <f>E51+F51</f>
        <v>2900000</v>
      </c>
    </row>
    <row r="52" spans="1:7" ht="15.75" customHeight="1">
      <c r="A52" s="62" t="s">
        <v>15</v>
      </c>
      <c r="B52" s="62"/>
      <c r="C52" s="62"/>
      <c r="D52" s="62"/>
      <c r="E52" s="1">
        <f>SUM(E49:E51)</f>
        <v>0</v>
      </c>
      <c r="F52" s="1">
        <f>SUM(F49:F51)</f>
        <v>4700000</v>
      </c>
      <c r="G52" s="1">
        <f>SUM(G49:G51)</f>
        <v>4700000</v>
      </c>
    </row>
    <row r="53" ht="15.75">
      <c r="A53" s="11"/>
    </row>
    <row r="54" spans="1:7" ht="15.75">
      <c r="A54" s="25" t="s">
        <v>31</v>
      </c>
      <c r="B54" s="60" t="s">
        <v>20</v>
      </c>
      <c r="C54" s="60"/>
      <c r="D54" s="60"/>
      <c r="E54" s="60"/>
      <c r="F54" s="60"/>
      <c r="G54" s="60"/>
    </row>
    <row r="55" ht="15.75">
      <c r="A55" s="11"/>
    </row>
    <row r="56" spans="1:7" ht="15">
      <c r="A56" s="16" t="s">
        <v>9</v>
      </c>
      <c r="B56" s="16" t="s">
        <v>21</v>
      </c>
      <c r="C56" s="16" t="s">
        <v>22</v>
      </c>
      <c r="D56" s="16" t="s">
        <v>23</v>
      </c>
      <c r="E56" s="16" t="s">
        <v>13</v>
      </c>
      <c r="F56" s="16" t="s">
        <v>14</v>
      </c>
      <c r="G56" s="16" t="s">
        <v>15</v>
      </c>
    </row>
    <row r="57" spans="1:7" ht="15">
      <c r="A57" s="16">
        <v>1</v>
      </c>
      <c r="B57" s="16">
        <v>2</v>
      </c>
      <c r="C57" s="16">
        <v>3</v>
      </c>
      <c r="D57" s="16">
        <v>4</v>
      </c>
      <c r="E57" s="16">
        <v>5</v>
      </c>
      <c r="F57" s="16">
        <v>6</v>
      </c>
      <c r="G57" s="16">
        <v>7</v>
      </c>
    </row>
    <row r="58" spans="1:7" ht="15" customHeight="1">
      <c r="A58" s="16"/>
      <c r="B58" s="61" t="s">
        <v>105</v>
      </c>
      <c r="C58" s="61"/>
      <c r="D58" s="61"/>
      <c r="E58" s="61"/>
      <c r="F58" s="61"/>
      <c r="G58" s="61"/>
    </row>
    <row r="59" spans="1:7" ht="15" customHeight="1">
      <c r="A59" s="22">
        <v>1</v>
      </c>
      <c r="B59" s="54" t="s">
        <v>55</v>
      </c>
      <c r="C59" s="18"/>
      <c r="D59" s="18"/>
      <c r="E59" s="18"/>
      <c r="F59" s="18"/>
      <c r="G59" s="18"/>
    </row>
    <row r="60" spans="1:7" ht="15">
      <c r="A60" s="20" t="s">
        <v>43</v>
      </c>
      <c r="B60" s="18" t="s">
        <v>106</v>
      </c>
      <c r="C60" s="17" t="s">
        <v>54</v>
      </c>
      <c r="D60" s="17" t="s">
        <v>68</v>
      </c>
      <c r="E60" s="19" t="s">
        <v>42</v>
      </c>
      <c r="F60" s="19">
        <v>194000</v>
      </c>
      <c r="G60" s="19">
        <f>F60</f>
        <v>194000</v>
      </c>
    </row>
    <row r="61" spans="1:7" ht="15">
      <c r="A61" s="20" t="s">
        <v>86</v>
      </c>
      <c r="B61" s="35" t="s">
        <v>107</v>
      </c>
      <c r="C61" s="17" t="s">
        <v>54</v>
      </c>
      <c r="D61" s="17" t="s">
        <v>68</v>
      </c>
      <c r="E61" s="19" t="s">
        <v>42</v>
      </c>
      <c r="F61" s="19">
        <v>556000</v>
      </c>
      <c r="G61" s="19">
        <f>F61</f>
        <v>556000</v>
      </c>
    </row>
    <row r="62" spans="1:9" ht="15">
      <c r="A62" s="22">
        <v>2</v>
      </c>
      <c r="B62" s="54" t="s">
        <v>56</v>
      </c>
      <c r="C62" s="17"/>
      <c r="D62" s="17"/>
      <c r="E62" s="19"/>
      <c r="F62" s="19"/>
      <c r="G62" s="19"/>
      <c r="I62" s="23"/>
    </row>
    <row r="63" spans="1:7" ht="15">
      <c r="A63" s="20" t="s">
        <v>44</v>
      </c>
      <c r="B63" s="18" t="s">
        <v>108</v>
      </c>
      <c r="C63" s="17" t="s">
        <v>61</v>
      </c>
      <c r="D63" s="17" t="s">
        <v>110</v>
      </c>
      <c r="E63" s="17" t="s">
        <v>42</v>
      </c>
      <c r="F63" s="17">
        <v>2</v>
      </c>
      <c r="G63" s="17">
        <v>2</v>
      </c>
    </row>
    <row r="64" spans="1:7" ht="15">
      <c r="A64" s="22">
        <v>3</v>
      </c>
      <c r="B64" s="54" t="s">
        <v>57</v>
      </c>
      <c r="C64" s="17"/>
      <c r="D64" s="17"/>
      <c r="E64" s="37"/>
      <c r="F64" s="37"/>
      <c r="G64" s="37"/>
    </row>
    <row r="65" spans="1:7" ht="15">
      <c r="A65" s="20" t="s">
        <v>45</v>
      </c>
      <c r="B65" s="18" t="s">
        <v>109</v>
      </c>
      <c r="C65" s="17" t="s">
        <v>54</v>
      </c>
      <c r="D65" s="17" t="s">
        <v>65</v>
      </c>
      <c r="E65" s="19" t="s">
        <v>42</v>
      </c>
      <c r="F65" s="19">
        <f>750000/2</f>
        <v>375000</v>
      </c>
      <c r="G65" s="19">
        <f>F65</f>
        <v>375000</v>
      </c>
    </row>
    <row r="66" spans="1:7" ht="15">
      <c r="A66" s="34">
        <v>4</v>
      </c>
      <c r="B66" s="54" t="s">
        <v>58</v>
      </c>
      <c r="C66" s="17"/>
      <c r="D66" s="17"/>
      <c r="E66" s="17"/>
      <c r="F66" s="17"/>
      <c r="G66" s="17"/>
    </row>
    <row r="67" spans="1:7" ht="30">
      <c r="A67" s="26" t="s">
        <v>76</v>
      </c>
      <c r="B67" s="18" t="s">
        <v>111</v>
      </c>
      <c r="C67" s="17" t="s">
        <v>47</v>
      </c>
      <c r="D67" s="17" t="s">
        <v>69</v>
      </c>
      <c r="E67" s="17" t="s">
        <v>42</v>
      </c>
      <c r="F67" s="17">
        <v>100</v>
      </c>
      <c r="G67" s="17">
        <v>100</v>
      </c>
    </row>
    <row r="68" spans="1:7" ht="15" customHeight="1">
      <c r="A68" s="20"/>
      <c r="B68" s="61" t="s">
        <v>112</v>
      </c>
      <c r="C68" s="61"/>
      <c r="D68" s="61"/>
      <c r="E68" s="61"/>
      <c r="F68" s="61"/>
      <c r="G68" s="61"/>
    </row>
    <row r="69" spans="1:7" ht="15">
      <c r="A69" s="17">
        <v>1</v>
      </c>
      <c r="B69" s="54" t="s">
        <v>55</v>
      </c>
      <c r="C69" s="17"/>
      <c r="D69" s="17"/>
      <c r="E69" s="17"/>
      <c r="F69" s="17"/>
      <c r="G69" s="17"/>
    </row>
    <row r="70" spans="1:7" ht="45">
      <c r="A70" s="20" t="s">
        <v>43</v>
      </c>
      <c r="B70" s="18" t="s">
        <v>130</v>
      </c>
      <c r="C70" s="17" t="s">
        <v>64</v>
      </c>
      <c r="D70" s="17" t="s">
        <v>68</v>
      </c>
      <c r="E70" s="19" t="s">
        <v>42</v>
      </c>
      <c r="F70" s="19">
        <v>750000</v>
      </c>
      <c r="G70" s="19">
        <f aca="true" t="shared" si="0" ref="G70:G78">F70</f>
        <v>750000</v>
      </c>
    </row>
    <row r="71" spans="1:7" ht="15">
      <c r="A71" s="20" t="s">
        <v>86</v>
      </c>
      <c r="B71" s="18" t="s">
        <v>113</v>
      </c>
      <c r="C71" s="17" t="s">
        <v>64</v>
      </c>
      <c r="D71" s="17" t="s">
        <v>68</v>
      </c>
      <c r="E71" s="19" t="s">
        <v>42</v>
      </c>
      <c r="F71" s="19">
        <v>55000</v>
      </c>
      <c r="G71" s="19">
        <f t="shared" si="0"/>
        <v>55000</v>
      </c>
    </row>
    <row r="72" spans="1:7" ht="15">
      <c r="A72" s="20" t="s">
        <v>90</v>
      </c>
      <c r="B72" s="18" t="s">
        <v>114</v>
      </c>
      <c r="C72" s="17" t="s">
        <v>64</v>
      </c>
      <c r="D72" s="17" t="s">
        <v>68</v>
      </c>
      <c r="E72" s="19" t="s">
        <v>42</v>
      </c>
      <c r="F72" s="19">
        <v>140000</v>
      </c>
      <c r="G72" s="19">
        <f t="shared" si="0"/>
        <v>140000</v>
      </c>
    </row>
    <row r="73" spans="1:7" ht="30">
      <c r="A73" s="20" t="s">
        <v>91</v>
      </c>
      <c r="B73" s="18" t="s">
        <v>117</v>
      </c>
      <c r="C73" s="17" t="s">
        <v>64</v>
      </c>
      <c r="D73" s="17" t="s">
        <v>68</v>
      </c>
      <c r="E73" s="19" t="s">
        <v>42</v>
      </c>
      <c r="F73" s="19">
        <v>105000</v>
      </c>
      <c r="G73" s="19">
        <f t="shared" si="0"/>
        <v>105000</v>
      </c>
    </row>
    <row r="74" spans="1:7" ht="15">
      <c r="A74" s="17">
        <v>2</v>
      </c>
      <c r="B74" s="54" t="s">
        <v>56</v>
      </c>
      <c r="C74" s="17"/>
      <c r="D74" s="17"/>
      <c r="E74" s="17"/>
      <c r="F74" s="19"/>
      <c r="G74" s="17"/>
    </row>
    <row r="75" spans="1:7" ht="45">
      <c r="A75" s="20" t="s">
        <v>44</v>
      </c>
      <c r="B75" s="18" t="s">
        <v>131</v>
      </c>
      <c r="C75" s="17" t="s">
        <v>61</v>
      </c>
      <c r="D75" s="17" t="s">
        <v>110</v>
      </c>
      <c r="E75" s="19" t="s">
        <v>42</v>
      </c>
      <c r="F75" s="21">
        <v>1</v>
      </c>
      <c r="G75" s="21">
        <f t="shared" si="0"/>
        <v>1</v>
      </c>
    </row>
    <row r="76" spans="1:7" ht="15">
      <c r="A76" s="20" t="s">
        <v>62</v>
      </c>
      <c r="B76" s="18" t="s">
        <v>115</v>
      </c>
      <c r="C76" s="17" t="s">
        <v>61</v>
      </c>
      <c r="D76" s="17" t="s">
        <v>110</v>
      </c>
      <c r="E76" s="19" t="s">
        <v>42</v>
      </c>
      <c r="F76" s="21">
        <v>1</v>
      </c>
      <c r="G76" s="21">
        <f t="shared" si="0"/>
        <v>1</v>
      </c>
    </row>
    <row r="77" spans="1:7" ht="15">
      <c r="A77" s="20" t="s">
        <v>70</v>
      </c>
      <c r="B77" s="18" t="s">
        <v>116</v>
      </c>
      <c r="C77" s="17" t="s">
        <v>61</v>
      </c>
      <c r="D77" s="17" t="s">
        <v>110</v>
      </c>
      <c r="E77" s="19" t="s">
        <v>42</v>
      </c>
      <c r="F77" s="21">
        <v>2</v>
      </c>
      <c r="G77" s="21">
        <f t="shared" si="0"/>
        <v>2</v>
      </c>
    </row>
    <row r="78" spans="1:7" ht="30">
      <c r="A78" s="20" t="s">
        <v>71</v>
      </c>
      <c r="B78" s="18" t="s">
        <v>118</v>
      </c>
      <c r="C78" s="17" t="s">
        <v>61</v>
      </c>
      <c r="D78" s="17" t="s">
        <v>110</v>
      </c>
      <c r="E78" s="19" t="s">
        <v>42</v>
      </c>
      <c r="F78" s="21">
        <v>8</v>
      </c>
      <c r="G78" s="21">
        <f t="shared" si="0"/>
        <v>8</v>
      </c>
    </row>
    <row r="79" spans="1:7" ht="15">
      <c r="A79" s="20" t="s">
        <v>67</v>
      </c>
      <c r="B79" s="54" t="s">
        <v>57</v>
      </c>
      <c r="C79" s="17"/>
      <c r="D79" s="17"/>
      <c r="E79" s="17"/>
      <c r="F79" s="17"/>
      <c r="G79" s="17"/>
    </row>
    <row r="80" spans="1:7" ht="45">
      <c r="A80" s="20" t="s">
        <v>45</v>
      </c>
      <c r="B80" s="18" t="s">
        <v>132</v>
      </c>
      <c r="C80" s="17" t="s">
        <v>64</v>
      </c>
      <c r="D80" s="17" t="s">
        <v>65</v>
      </c>
      <c r="E80" s="19" t="s">
        <v>42</v>
      </c>
      <c r="F80" s="19">
        <f>F70/F75</f>
        <v>750000</v>
      </c>
      <c r="G80" s="19">
        <f>F80</f>
        <v>750000</v>
      </c>
    </row>
    <row r="81" spans="1:7" ht="15">
      <c r="A81" s="20" t="s">
        <v>63</v>
      </c>
      <c r="B81" s="18" t="s">
        <v>119</v>
      </c>
      <c r="C81" s="17" t="s">
        <v>64</v>
      </c>
      <c r="D81" s="17" t="s">
        <v>65</v>
      </c>
      <c r="E81" s="19" t="s">
        <v>42</v>
      </c>
      <c r="F81" s="19">
        <f>F71/F76</f>
        <v>55000</v>
      </c>
      <c r="G81" s="19">
        <f>F81</f>
        <v>55000</v>
      </c>
    </row>
    <row r="82" spans="1:7" ht="30">
      <c r="A82" s="20" t="s">
        <v>72</v>
      </c>
      <c r="B82" s="18" t="s">
        <v>120</v>
      </c>
      <c r="C82" s="17" t="s">
        <v>64</v>
      </c>
      <c r="D82" s="17" t="s">
        <v>65</v>
      </c>
      <c r="E82" s="19" t="s">
        <v>42</v>
      </c>
      <c r="F82" s="19">
        <f>F72/F77</f>
        <v>70000</v>
      </c>
      <c r="G82" s="19">
        <f>F82</f>
        <v>70000</v>
      </c>
    </row>
    <row r="83" spans="1:7" ht="30">
      <c r="A83" s="20" t="s">
        <v>73</v>
      </c>
      <c r="B83" s="18" t="s">
        <v>121</v>
      </c>
      <c r="C83" s="17" t="s">
        <v>64</v>
      </c>
      <c r="D83" s="17" t="s">
        <v>65</v>
      </c>
      <c r="E83" s="19" t="s">
        <v>42</v>
      </c>
      <c r="F83" s="19">
        <f>F73/F78</f>
        <v>13125</v>
      </c>
      <c r="G83" s="19">
        <f>F83</f>
        <v>13125</v>
      </c>
    </row>
    <row r="84" spans="1:7" ht="15">
      <c r="A84" s="20" t="s">
        <v>66</v>
      </c>
      <c r="B84" s="54" t="s">
        <v>58</v>
      </c>
      <c r="C84" s="17"/>
      <c r="D84" s="17"/>
      <c r="E84" s="17"/>
      <c r="F84" s="17"/>
      <c r="G84" s="17"/>
    </row>
    <row r="85" spans="1:7" ht="33" customHeight="1">
      <c r="A85" s="20" t="s">
        <v>46</v>
      </c>
      <c r="B85" s="18" t="s">
        <v>122</v>
      </c>
      <c r="C85" s="17" t="s">
        <v>47</v>
      </c>
      <c r="D85" s="17" t="s">
        <v>65</v>
      </c>
      <c r="E85" s="17" t="s">
        <v>42</v>
      </c>
      <c r="F85" s="17">
        <v>100</v>
      </c>
      <c r="G85" s="21">
        <v>100</v>
      </c>
    </row>
    <row r="86" spans="1:7" ht="15" customHeight="1">
      <c r="A86" s="18"/>
      <c r="B86" s="84" t="s">
        <v>123</v>
      </c>
      <c r="C86" s="84"/>
      <c r="D86" s="84"/>
      <c r="E86" s="84"/>
      <c r="F86" s="84"/>
      <c r="G86" s="84"/>
    </row>
    <row r="87" spans="1:7" ht="15">
      <c r="A87" s="17">
        <v>1</v>
      </c>
      <c r="B87" s="54" t="s">
        <v>55</v>
      </c>
      <c r="C87" s="17"/>
      <c r="D87" s="17"/>
      <c r="E87" s="17"/>
      <c r="F87" s="17"/>
      <c r="G87" s="17"/>
    </row>
    <row r="88" spans="1:7" ht="30">
      <c r="A88" s="20" t="s">
        <v>43</v>
      </c>
      <c r="B88" s="18" t="s">
        <v>125</v>
      </c>
      <c r="C88" s="17" t="s">
        <v>64</v>
      </c>
      <c r="D88" s="17" t="s">
        <v>68</v>
      </c>
      <c r="E88" s="19" t="s">
        <v>42</v>
      </c>
      <c r="F88" s="19">
        <v>2200000</v>
      </c>
      <c r="G88" s="19">
        <f>F88</f>
        <v>2200000</v>
      </c>
    </row>
    <row r="89" spans="1:7" ht="45">
      <c r="A89" s="20" t="s">
        <v>86</v>
      </c>
      <c r="B89" s="18" t="s">
        <v>124</v>
      </c>
      <c r="C89" s="17" t="s">
        <v>64</v>
      </c>
      <c r="D89" s="17" t="s">
        <v>68</v>
      </c>
      <c r="E89" s="19" t="s">
        <v>42</v>
      </c>
      <c r="F89" s="19">
        <v>700000</v>
      </c>
      <c r="G89" s="19">
        <f>F89</f>
        <v>700000</v>
      </c>
    </row>
    <row r="90" spans="1:7" ht="15">
      <c r="A90" s="17">
        <v>2</v>
      </c>
      <c r="B90" s="58" t="s">
        <v>56</v>
      </c>
      <c r="C90" s="17"/>
      <c r="D90" s="17"/>
      <c r="E90" s="17"/>
      <c r="F90" s="19"/>
      <c r="G90" s="17"/>
    </row>
    <row r="91" spans="1:7" ht="30">
      <c r="A91" s="20" t="s">
        <v>44</v>
      </c>
      <c r="B91" s="18" t="s">
        <v>126</v>
      </c>
      <c r="C91" s="17" t="s">
        <v>61</v>
      </c>
      <c r="D91" s="17" t="s">
        <v>110</v>
      </c>
      <c r="E91" s="19" t="s">
        <v>42</v>
      </c>
      <c r="F91" s="21">
        <v>2</v>
      </c>
      <c r="G91" s="21">
        <f>F91</f>
        <v>2</v>
      </c>
    </row>
    <row r="92" spans="1:7" ht="45">
      <c r="A92" s="20" t="s">
        <v>62</v>
      </c>
      <c r="B92" s="18" t="s">
        <v>127</v>
      </c>
      <c r="C92" s="17" t="s">
        <v>61</v>
      </c>
      <c r="D92" s="17" t="s">
        <v>110</v>
      </c>
      <c r="E92" s="19" t="s">
        <v>42</v>
      </c>
      <c r="F92" s="21">
        <v>1</v>
      </c>
      <c r="G92" s="21">
        <f>F92</f>
        <v>1</v>
      </c>
    </row>
    <row r="93" spans="1:7" ht="15">
      <c r="A93" s="20" t="s">
        <v>67</v>
      </c>
      <c r="B93" s="58" t="s">
        <v>57</v>
      </c>
      <c r="C93" s="17"/>
      <c r="D93" s="17"/>
      <c r="E93" s="17"/>
      <c r="F93" s="17"/>
      <c r="G93" s="17"/>
    </row>
    <row r="94" spans="1:7" ht="45">
      <c r="A94" s="20" t="s">
        <v>45</v>
      </c>
      <c r="B94" s="18" t="s">
        <v>128</v>
      </c>
      <c r="C94" s="17" t="s">
        <v>64</v>
      </c>
      <c r="D94" s="17" t="s">
        <v>65</v>
      </c>
      <c r="E94" s="19" t="s">
        <v>42</v>
      </c>
      <c r="F94" s="19">
        <f>F88/F91</f>
        <v>1100000</v>
      </c>
      <c r="G94" s="19">
        <f>F94</f>
        <v>1100000</v>
      </c>
    </row>
    <row r="95" spans="1:7" ht="60">
      <c r="A95" s="20" t="s">
        <v>63</v>
      </c>
      <c r="B95" s="18" t="s">
        <v>129</v>
      </c>
      <c r="C95" s="17" t="s">
        <v>64</v>
      </c>
      <c r="D95" s="17" t="s">
        <v>65</v>
      </c>
      <c r="E95" s="19" t="s">
        <v>42</v>
      </c>
      <c r="F95" s="19">
        <f>F89/F92</f>
        <v>700000</v>
      </c>
      <c r="G95" s="19">
        <f>F95</f>
        <v>700000</v>
      </c>
    </row>
    <row r="96" spans="1:7" ht="15">
      <c r="A96" s="20" t="s">
        <v>66</v>
      </c>
      <c r="B96" s="58" t="s">
        <v>58</v>
      </c>
      <c r="C96" s="17"/>
      <c r="D96" s="17"/>
      <c r="E96" s="17"/>
      <c r="F96" s="17"/>
      <c r="G96" s="17"/>
    </row>
    <row r="97" spans="1:7" ht="33" customHeight="1">
      <c r="A97" s="20" t="s">
        <v>46</v>
      </c>
      <c r="B97" s="18" t="s">
        <v>122</v>
      </c>
      <c r="C97" s="17" t="s">
        <v>47</v>
      </c>
      <c r="D97" s="17" t="s">
        <v>65</v>
      </c>
      <c r="E97" s="17" t="s">
        <v>42</v>
      </c>
      <c r="F97" s="17">
        <v>100</v>
      </c>
      <c r="G97" s="21">
        <v>100</v>
      </c>
    </row>
    <row r="98" spans="1:2" ht="15.75">
      <c r="A98" s="65"/>
      <c r="B98" s="65"/>
    </row>
    <row r="99" spans="1:7" ht="50.25" customHeight="1">
      <c r="A99" s="78" t="s">
        <v>84</v>
      </c>
      <c r="B99" s="78"/>
      <c r="C99" s="78"/>
      <c r="D99" s="78"/>
      <c r="E99" s="41"/>
      <c r="F99" s="85" t="s">
        <v>83</v>
      </c>
      <c r="G99" s="85"/>
    </row>
    <row r="100" spans="1:7" ht="15.75" customHeight="1">
      <c r="A100" s="77" t="s">
        <v>51</v>
      </c>
      <c r="B100" s="77"/>
      <c r="C100" s="77"/>
      <c r="D100" s="42"/>
      <c r="E100" s="43" t="s">
        <v>24</v>
      </c>
      <c r="F100" s="64" t="s">
        <v>75</v>
      </c>
      <c r="G100" s="64"/>
    </row>
    <row r="101" spans="1:4" ht="15">
      <c r="A101" s="77"/>
      <c r="B101" s="77"/>
      <c r="C101" s="77"/>
      <c r="D101" s="42"/>
    </row>
    <row r="102" spans="1:2" ht="8.25" customHeight="1">
      <c r="A102" s="44"/>
      <c r="B102" s="14"/>
    </row>
    <row r="103" spans="1:5" ht="15.75">
      <c r="A103" s="60" t="s">
        <v>25</v>
      </c>
      <c r="B103" s="60"/>
      <c r="C103" s="14"/>
      <c r="E103" s="14"/>
    </row>
    <row r="104" spans="1:5" ht="31.5" customHeight="1">
      <c r="A104" s="75" t="s">
        <v>48</v>
      </c>
      <c r="B104" s="76"/>
      <c r="C104" s="76"/>
      <c r="D104" s="76"/>
      <c r="E104" s="14"/>
    </row>
    <row r="105" spans="1:5" ht="15.75">
      <c r="A105" s="74" t="s">
        <v>49</v>
      </c>
      <c r="B105" s="74"/>
      <c r="C105" s="74"/>
      <c r="D105" s="52"/>
      <c r="E105" s="14"/>
    </row>
    <row r="106" spans="1:7" ht="49.5" customHeight="1">
      <c r="A106" s="78" t="s">
        <v>87</v>
      </c>
      <c r="B106" s="76"/>
      <c r="C106" s="76"/>
      <c r="D106" s="76"/>
      <c r="E106" s="41"/>
      <c r="F106" s="85" t="s">
        <v>85</v>
      </c>
      <c r="G106" s="85"/>
    </row>
    <row r="107" spans="1:7" ht="24.75" customHeight="1">
      <c r="A107" s="77" t="s">
        <v>50</v>
      </c>
      <c r="B107" s="77"/>
      <c r="C107" s="77"/>
      <c r="D107" s="42"/>
      <c r="E107" s="43" t="s">
        <v>24</v>
      </c>
      <c r="F107" s="64" t="s">
        <v>75</v>
      </c>
      <c r="G107" s="64"/>
    </row>
    <row r="108" spans="1:7" ht="3.75" customHeight="1" hidden="1">
      <c r="A108" s="55"/>
      <c r="B108" s="55"/>
      <c r="C108" s="55"/>
      <c r="D108" s="42"/>
      <c r="E108" s="43"/>
      <c r="F108" s="45"/>
      <c r="G108" s="45"/>
    </row>
    <row r="109" spans="1:3" ht="15.75" customHeight="1">
      <c r="A109" s="60" t="s">
        <v>88</v>
      </c>
      <c r="B109" s="60"/>
      <c r="C109" s="60"/>
    </row>
    <row r="110" spans="1:2" ht="11.25" customHeight="1">
      <c r="A110" s="74" t="s">
        <v>52</v>
      </c>
      <c r="B110" s="74"/>
    </row>
    <row r="111" ht="15">
      <c r="A111" s="46" t="s">
        <v>53</v>
      </c>
    </row>
  </sheetData>
  <sheetProtection/>
  <mergeCells count="65">
    <mergeCell ref="I16:K16"/>
    <mergeCell ref="L16:M16"/>
    <mergeCell ref="O16:P16"/>
    <mergeCell ref="E17:F17"/>
    <mergeCell ref="F1:G3"/>
    <mergeCell ref="E5:G5"/>
    <mergeCell ref="E6:G6"/>
    <mergeCell ref="E7:G7"/>
    <mergeCell ref="E8:G8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5:F15"/>
    <mergeCell ref="A52:D52"/>
    <mergeCell ref="B86:G86"/>
    <mergeCell ref="B58:G58"/>
    <mergeCell ref="F107:G107"/>
    <mergeCell ref="F106:G106"/>
    <mergeCell ref="A99:D99"/>
    <mergeCell ref="A100:C101"/>
    <mergeCell ref="F99:G99"/>
    <mergeCell ref="C16:F16"/>
    <mergeCell ref="A110:B110"/>
    <mergeCell ref="A103:B103"/>
    <mergeCell ref="A104:D104"/>
    <mergeCell ref="A107:C107"/>
    <mergeCell ref="A106:D106"/>
    <mergeCell ref="K17:M17"/>
    <mergeCell ref="B19:G19"/>
    <mergeCell ref="B25:G25"/>
    <mergeCell ref="B32:G32"/>
    <mergeCell ref="B33:G33"/>
    <mergeCell ref="B41:D41"/>
    <mergeCell ref="B38:D38"/>
    <mergeCell ref="B39:D39"/>
    <mergeCell ref="B40:D40"/>
    <mergeCell ref="A109:C109"/>
    <mergeCell ref="B47:D47"/>
    <mergeCell ref="B48:D48"/>
    <mergeCell ref="A45:A46"/>
    <mergeCell ref="B45:G45"/>
    <mergeCell ref="A105:C105"/>
    <mergeCell ref="B29:G29"/>
    <mergeCell ref="B31:G31"/>
    <mergeCell ref="F100:G100"/>
    <mergeCell ref="A98:B98"/>
    <mergeCell ref="B49:D49"/>
    <mergeCell ref="B20:G20"/>
    <mergeCell ref="B27:G27"/>
    <mergeCell ref="B22:G22"/>
    <mergeCell ref="B24:G24"/>
    <mergeCell ref="B34:G34"/>
    <mergeCell ref="B42:D42"/>
    <mergeCell ref="B54:G54"/>
    <mergeCell ref="B68:G68"/>
    <mergeCell ref="B50:D50"/>
    <mergeCell ref="B51:D51"/>
    <mergeCell ref="A43:D43"/>
  </mergeCells>
  <printOptions horizontalCentered="1"/>
  <pageMargins left="0.7086614173228347" right="0.7086614173228347" top="0.7874015748031497" bottom="0.3937007874015748" header="0.31496062992125984" footer="0.31496062992125984"/>
  <pageSetup fitToHeight="20" horizontalDpi="600" verticalDpi="600" orientation="landscape" paperSize="9" scale="86" r:id="rId1"/>
  <rowBreaks count="3" manualBreakCount="3">
    <brk id="21" max="6" man="1"/>
    <brk id="44" max="6" man="1"/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2022-01-25T07:54:30Z</cp:lastPrinted>
  <dcterms:created xsi:type="dcterms:W3CDTF">2018-12-28T08:43:53Z</dcterms:created>
  <dcterms:modified xsi:type="dcterms:W3CDTF">2022-02-01T08:30:32Z</dcterms:modified>
  <cp:category/>
  <cp:version/>
  <cp:contentType/>
  <cp:contentStatus/>
</cp:coreProperties>
</file>