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240" yWindow="45" windowWidth="19440" windowHeight="10035"/>
  </bookViews>
  <sheets>
    <sheet name="звіт 2021" sheetId="1" r:id="rId1"/>
  </sheets>
  <definedNames>
    <definedName name="_GoBack" localSheetId="0">'звіт 2021'!$B$51</definedName>
    <definedName name="_xlnm.Print_Area" localSheetId="0">'звіт 2021'!$A$1:$M$62</definedName>
  </definedNames>
  <calcPr calcId="162913"/>
</workbook>
</file>

<file path=xl/calcChain.xml><?xml version="1.0" encoding="utf-8"?>
<calcChain xmlns="http://schemas.openxmlformats.org/spreadsheetml/2006/main">
  <c r="J48" i="1" l="1"/>
  <c r="L42" i="1" l="1"/>
  <c r="M42" i="1" s="1"/>
  <c r="J31" i="1"/>
  <c r="G45" i="1" l="1"/>
  <c r="I32" i="1"/>
  <c r="J32" i="1"/>
  <c r="K32" i="1"/>
  <c r="F32" i="1"/>
  <c r="G31" i="1"/>
  <c r="B31" i="1"/>
  <c r="F48" i="1"/>
  <c r="L48" i="1" s="1"/>
  <c r="G42" i="1"/>
  <c r="M31" i="1"/>
  <c r="L31" i="1"/>
  <c r="L32" i="1" l="1"/>
  <c r="G48" i="1"/>
  <c r="M48" i="1" s="1"/>
  <c r="M32" i="1"/>
  <c r="H32" i="1"/>
  <c r="G32" i="1" l="1"/>
</calcChain>
</file>

<file path=xl/sharedStrings.xml><?xml version="1.0" encoding="utf-8"?>
<sst xmlns="http://schemas.openxmlformats.org/spreadsheetml/2006/main" count="114" uniqueCount="73">
  <si>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</si>
  <si>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</si>
  <si>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</si>
  <si>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</si>
  <si>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</si>
  <si>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</si>
  <si>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</si>
  <si>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</si>
  <si>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</si>
  <si>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N
з/п</t>
  </si>
  <si>
    <t>Ціль державної політики</t>
  </si>
  <si>
    <t>Завдання</t>
  </si>
  <si>
    <t>гривень</t>
  </si>
  <si>
    <t>Напрями використання бюджетних коштів*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</si>
  <si>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</si>
  <si>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</si>
  <si>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</si>
  <si>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</si>
  <si>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</si>
  <si>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</si>
  <si>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N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</si>
  <si>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</si>
  <si>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</si>
  <si>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</si>
  <si>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</si>
  <si>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</si>
  <si>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продукту</t>
  </si>
  <si>
    <t>ефективності</t>
  </si>
  <si>
    <t>якості</t>
  </si>
  <si>
    <t>____________</t>
  </si>
  <si>
    <t>(ініціали/ініціал, прізвище)</t>
  </si>
  <si>
    <t>(найменування міської програми)</t>
  </si>
  <si>
    <t>(КТПКВК МБ) (код)</t>
  </si>
  <si>
    <t>4. Цілі державної політики, на досягнення яких спрямовано реалізацію програми</t>
  </si>
  <si>
    <t>5. Мета програми</t>
  </si>
  <si>
    <t>6. Завдання програми</t>
  </si>
  <si>
    <t>7. Видатки (надані кредити з бюджету) та напрями використання бюджетних коштів за програмою</t>
  </si>
  <si>
    <t>8. Результативні показники міської програми та аналіз їх виконання</t>
  </si>
  <si>
    <t>Затверджено у паспорті міської програми</t>
  </si>
  <si>
    <t>Керівник підприємства</t>
  </si>
  <si>
    <t>Головний бухгалтер</t>
  </si>
  <si>
    <t>* Зазначаються всі напрями використання бюджетних коштів, затверджені у паспорті міської програми.</t>
  </si>
  <si>
    <t>1.1</t>
  </si>
  <si>
    <t>Комунальне підприємство "Чистота" Мелітопольської міської ради Запорізької  області</t>
  </si>
  <si>
    <t>-</t>
  </si>
  <si>
    <t>розрахунок</t>
  </si>
  <si>
    <t>2.1</t>
  </si>
  <si>
    <t>3.1</t>
  </si>
  <si>
    <t>%</t>
  </si>
  <si>
    <t>4.1</t>
  </si>
  <si>
    <t>грн</t>
  </si>
  <si>
    <t>Володимир МОРОЗОВСЬКИЙ</t>
  </si>
  <si>
    <t>Оксана ГАРМАШ</t>
  </si>
  <si>
    <t>од</t>
  </si>
  <si>
    <t>Належне експлуатаційне утримання вулично-дорожньої мережі, створення умов щодо захисту і відновлення сприятливого для життєдіяльності людини довкілля.</t>
  </si>
  <si>
    <t xml:space="preserve">"Поповнення статутного капіталу комунального підприємства "Чистота" Мелітопольської міської ради Запорізької області" </t>
  </si>
  <si>
    <t>грн.</t>
  </si>
  <si>
    <t>план використання</t>
  </si>
  <si>
    <t>Видаткова накладна</t>
  </si>
  <si>
    <t>Виконання запланованого обсягу закупівлі необоротних активів</t>
  </si>
  <si>
    <t>Фінансова звітність</t>
  </si>
  <si>
    <t>0490</t>
  </si>
  <si>
    <t>Своєчасне оновлення спецавтопарку КП «Чистота» Мелітопольської міської ради Запорізької області шляхом придбання спеціалізованної техніки та обладнання для виконання робіт з утримання вулично-дорожньої мережі.</t>
  </si>
  <si>
    <t>Завдання 1: Поповнення статутного капіталу КП «Чистота» шляхом придбання підмітально-збиральної машини з вакуумно-пневматичною системою (велика), що була у використанні (або еквіваленту)</t>
  </si>
  <si>
    <t xml:space="preserve">Аналіз стану виконання результативних показників.                                    
Враховуючи незначне відхилення результативних показників від планових показників, досягнуто мету програми та виконано завдання програми
</t>
  </si>
  <si>
    <t xml:space="preserve">10. Узагальнений висновок про виконання міської програми.                                                                                                                                                                                                                                              Враховуючи незначне відхилення результативних показників від планових показників, мету програми досягнуто  та завдання програми виконано. </t>
  </si>
  <si>
    <t>Загальний обсяг видатків на придбання підмітально-збиральної машини з вакуумно-пневматичною системою BUCHER на базі Mercedes-BENZ, що була у використанні (великий об’єм бункеру) (або еквіваленту)</t>
  </si>
  <si>
    <t>Кількість одиниць придбаних підмітально-збиральних машин з вакуумно-пневматичною системою BUCHER на базі Mercedes-BENZ,  що були у використанні (або еквіваленту)</t>
  </si>
  <si>
    <t>Середня вартість 1 одиниці придбанних підмітально-збиральної машин з вакуумно-пневматичною системою BUCHER на базі Mercedes-BENZ,  що були у використанні (або еквіваленту)</t>
  </si>
  <si>
    <t xml:space="preserve">        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міської програми.  Розбіжності між останніми затвердженими та досягнутими результативними показниками відсутні.</t>
  </si>
  <si>
    <t>про виконання паспорта міської програми місцевого бюджету на 2021 рік</t>
  </si>
  <si>
    <t>Департамент капітального будівництва та  житлово-комунального господарства Мелітопольської міської ради Запорізької області</t>
  </si>
  <si>
    <t xml:space="preserve">        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міської програми.  Під час проведення тендеру сума була зменшена під час аукціону, що призвело до винекнення залишку.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</si>
</sst>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2" fillId="2" borderId="7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43" fontId="10" fillId="0" borderId="2" xfId="0" applyNumberFormat="1" applyFont="1" applyBorder="1" applyAlignment="1">
      <alignment horizontal="center" vertical="center" wrapText="1"/>
    </xf>
    <xf numFmtId="43" fontId="7" fillId="0" borderId="8" xfId="0" applyNumberFormat="1" applyFont="1" applyBorder="1" applyAlignment="1">
      <alignment vertical="center" wrapText="1"/>
    </xf>
    <xf numFmtId="43" fontId="7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43" fontId="7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39" fontId="7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0" xfId="0" applyFont="1" applyFill="1"/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2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tabSelected="1" zoomScale="91" zoomScaleNormal="91" workbookViewId="0">
      <selection activeCell="B45" sqref="B45"/>
    </sheetView>
  </sheetViews>
  <sheetFormatPr defaultRowHeight="15.75" x14ac:dyDescent="0.25"/>
  <cols>
    <col min="1" max="1" width="4.42578125" style="1" customWidth="1"/>
    <col min="2" max="2" width="20.7109375" style="1" customWidth="1"/>
    <col min="3" max="3" width="10.5703125" style="1" customWidth="1"/>
    <col min="4" max="4" width="11.5703125" style="1" customWidth="1"/>
    <col min="5" max="5" width="11.7109375" style="1" customWidth="1"/>
    <col min="6" max="6" width="14.85546875" style="1" customWidth="1"/>
    <col min="7" max="7" width="15.5703125" style="1" customWidth="1"/>
    <col min="8" max="8" width="10.7109375" style="1" customWidth="1"/>
    <col min="9" max="9" width="15.7109375" style="1" customWidth="1"/>
    <col min="10" max="10" width="16.28515625" style="1" customWidth="1"/>
    <col min="11" max="11" width="11.42578125" style="1" customWidth="1"/>
    <col min="12" max="12" width="14.85546875" style="1" customWidth="1"/>
    <col min="13" max="13" width="15" style="1" customWidth="1"/>
    <col min="14" max="16384" width="9.140625" style="1"/>
  </cols>
  <sheetData>
    <row r="1" spans="1:13" ht="15.75" customHeight="1" x14ac:dyDescent="0.25">
      <c r="J1" s="71" t="s">
        <v>0</v>
      </c>
      <c r="K1" s="71"/>
      <c r="L1" s="71"/>
      <c r="M1" s="71"/>
    </row>
    <row r="2" spans="1:13" x14ac:dyDescent="0.25">
      <c r="J2" s="71"/>
      <c r="K2" s="71"/>
      <c r="L2" s="71"/>
      <c r="M2" s="71"/>
    </row>
    <row r="3" spans="1:13" x14ac:dyDescent="0.25">
      <c r="J3" s="71"/>
      <c r="K3" s="71"/>
      <c r="L3" s="71"/>
      <c r="M3" s="71"/>
    </row>
    <row r="4" spans="1:13" x14ac:dyDescent="0.25">
      <c r="J4" s="71"/>
      <c r="K4" s="71"/>
      <c r="L4" s="71"/>
      <c r="M4" s="71"/>
    </row>
    <row r="5" spans="1:13" x14ac:dyDescent="0.25">
      <c r="A5" s="72" t="s">
        <v>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x14ac:dyDescent="0.25">
      <c r="A6" s="72" t="s">
        <v>70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x14ac:dyDescent="0.25">
      <c r="A7" s="73" t="s">
        <v>2</v>
      </c>
      <c r="B7" s="2">
        <v>1517670</v>
      </c>
      <c r="C7" s="75" t="s">
        <v>71</v>
      </c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15" customHeight="1" x14ac:dyDescent="0.25">
      <c r="A8" s="73"/>
      <c r="B8" s="4" t="s">
        <v>3</v>
      </c>
      <c r="C8" s="3"/>
      <c r="E8" s="74" t="s">
        <v>4</v>
      </c>
      <c r="F8" s="74"/>
      <c r="G8" s="74"/>
      <c r="H8" s="74"/>
      <c r="I8" s="74"/>
      <c r="J8" s="74"/>
      <c r="K8" s="74"/>
      <c r="L8" s="74"/>
      <c r="M8" s="74"/>
    </row>
    <row r="9" spans="1:13" x14ac:dyDescent="0.25">
      <c r="A9" s="73" t="s">
        <v>5</v>
      </c>
      <c r="B9" s="2">
        <v>1517670</v>
      </c>
      <c r="C9" s="3"/>
      <c r="E9" s="76" t="s">
        <v>43</v>
      </c>
      <c r="F9" s="76"/>
      <c r="G9" s="76"/>
      <c r="H9" s="76"/>
      <c r="I9" s="76"/>
      <c r="J9" s="76"/>
      <c r="K9" s="76"/>
      <c r="L9" s="76"/>
      <c r="M9" s="76"/>
    </row>
    <row r="10" spans="1:13" ht="15" customHeight="1" x14ac:dyDescent="0.25">
      <c r="A10" s="73"/>
      <c r="B10" s="4" t="s">
        <v>3</v>
      </c>
      <c r="C10" s="3"/>
      <c r="E10" s="77" t="s">
        <v>6</v>
      </c>
      <c r="F10" s="77"/>
      <c r="G10" s="77"/>
      <c r="H10" s="77"/>
      <c r="I10" s="77"/>
      <c r="J10" s="77"/>
      <c r="K10" s="77"/>
      <c r="L10" s="77"/>
      <c r="M10" s="77"/>
    </row>
    <row r="11" spans="1:13" x14ac:dyDescent="0.25">
      <c r="A11" s="73" t="s">
        <v>7</v>
      </c>
      <c r="B11" s="2">
        <v>1517670</v>
      </c>
      <c r="C11" s="37" t="s">
        <v>61</v>
      </c>
      <c r="E11" s="78" t="s">
        <v>55</v>
      </c>
      <c r="F11" s="78"/>
      <c r="G11" s="78"/>
      <c r="H11" s="78"/>
      <c r="I11" s="78"/>
      <c r="J11" s="78"/>
      <c r="K11" s="78"/>
      <c r="L11" s="78"/>
      <c r="M11" s="78"/>
    </row>
    <row r="12" spans="1:13" ht="34.5" customHeight="1" x14ac:dyDescent="0.25">
      <c r="A12" s="73"/>
      <c r="B12" s="5" t="s">
        <v>32</v>
      </c>
      <c r="C12" s="5" t="s">
        <v>8</v>
      </c>
      <c r="E12" s="74" t="s">
        <v>31</v>
      </c>
      <c r="F12" s="74"/>
      <c r="G12" s="74"/>
      <c r="H12" s="74"/>
      <c r="I12" s="74"/>
      <c r="J12" s="74"/>
      <c r="K12" s="74"/>
      <c r="L12" s="74"/>
      <c r="M12" s="74"/>
    </row>
    <row r="13" spans="1:13" ht="23.25" customHeight="1" x14ac:dyDescent="0.25">
      <c r="A13" s="67" t="s">
        <v>33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1:13" ht="8.25" customHeight="1" x14ac:dyDescent="0.25">
      <c r="A14" s="6"/>
    </row>
    <row r="15" spans="1:13" ht="25.5" x14ac:dyDescent="0.25">
      <c r="A15" s="14" t="s">
        <v>9</v>
      </c>
      <c r="B15" s="52" t="s">
        <v>10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ht="27" customHeight="1" x14ac:dyDescent="0.25">
      <c r="A16" s="12" t="s">
        <v>2</v>
      </c>
      <c r="B16" s="68" t="s">
        <v>54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</row>
    <row r="17" spans="1:26" ht="7.5" customHeight="1" x14ac:dyDescent="0.25">
      <c r="A17" s="6"/>
    </row>
    <row r="18" spans="1:26" x14ac:dyDescent="0.25">
      <c r="A18" s="7" t="s">
        <v>34</v>
      </c>
    </row>
    <row r="19" spans="1:26" ht="35.25" customHeight="1" x14ac:dyDescent="0.25">
      <c r="A19" s="79" t="s">
        <v>62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1:26" x14ac:dyDescent="0.25">
      <c r="A20" s="7" t="s">
        <v>35</v>
      </c>
    </row>
    <row r="21" spans="1:26" ht="9.75" customHeight="1" x14ac:dyDescent="0.25">
      <c r="A21" s="6"/>
    </row>
    <row r="22" spans="1:26" ht="32.25" customHeight="1" x14ac:dyDescent="0.25">
      <c r="A22" s="11" t="s">
        <v>9</v>
      </c>
      <c r="B22" s="52" t="s">
        <v>11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26" ht="29.25" customHeight="1" x14ac:dyDescent="0.25">
      <c r="A23" s="11">
        <v>1</v>
      </c>
      <c r="B23" s="66" t="s">
        <v>63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26" ht="9" customHeight="1" x14ac:dyDescent="0.25">
      <c r="A24" s="6"/>
    </row>
    <row r="25" spans="1:26" x14ac:dyDescent="0.25">
      <c r="A25" s="7" t="s">
        <v>36</v>
      </c>
    </row>
    <row r="26" spans="1:26" x14ac:dyDescent="0.25">
      <c r="A26" s="51" t="s">
        <v>12</v>
      </c>
      <c r="B26" s="51"/>
      <c r="C26" s="51"/>
    </row>
    <row r="27" spans="1:26" ht="5.25" customHeight="1" x14ac:dyDescent="0.25">
      <c r="A27" s="6"/>
    </row>
    <row r="28" spans="1:26" ht="30" customHeight="1" x14ac:dyDescent="0.25">
      <c r="A28" s="52" t="s">
        <v>9</v>
      </c>
      <c r="B28" s="52" t="s">
        <v>13</v>
      </c>
      <c r="C28" s="52"/>
      <c r="D28" s="52"/>
      <c r="E28" s="52" t="s">
        <v>38</v>
      </c>
      <c r="F28" s="52"/>
      <c r="G28" s="52"/>
      <c r="H28" s="52" t="s">
        <v>14</v>
      </c>
      <c r="I28" s="52"/>
      <c r="J28" s="52"/>
      <c r="K28" s="52" t="s">
        <v>15</v>
      </c>
      <c r="L28" s="52"/>
      <c r="M28" s="5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33" customHeight="1" x14ac:dyDescent="0.25">
      <c r="A29" s="52"/>
      <c r="B29" s="52"/>
      <c r="C29" s="52"/>
      <c r="D29" s="52"/>
      <c r="E29" s="11" t="s">
        <v>16</v>
      </c>
      <c r="F29" s="11" t="s">
        <v>17</v>
      </c>
      <c r="G29" s="11" t="s">
        <v>18</v>
      </c>
      <c r="H29" s="11" t="s">
        <v>16</v>
      </c>
      <c r="I29" s="11" t="s">
        <v>17</v>
      </c>
      <c r="J29" s="11" t="s">
        <v>18</v>
      </c>
      <c r="K29" s="11" t="s">
        <v>16</v>
      </c>
      <c r="L29" s="11" t="s">
        <v>17</v>
      </c>
      <c r="M29" s="11" t="s">
        <v>18</v>
      </c>
      <c r="R29" s="8"/>
      <c r="S29" s="8"/>
      <c r="T29" s="8"/>
      <c r="U29" s="8"/>
      <c r="V29" s="8"/>
      <c r="W29" s="8"/>
      <c r="X29" s="8"/>
      <c r="Y29" s="8"/>
      <c r="Z29" s="8"/>
    </row>
    <row r="30" spans="1:26" x14ac:dyDescent="0.25">
      <c r="A30" s="11">
        <v>1</v>
      </c>
      <c r="B30" s="63">
        <v>2</v>
      </c>
      <c r="C30" s="63"/>
      <c r="D30" s="63"/>
      <c r="E30" s="27">
        <v>3</v>
      </c>
      <c r="F30" s="27">
        <v>4</v>
      </c>
      <c r="G30" s="27">
        <v>5</v>
      </c>
      <c r="H30" s="11">
        <v>6</v>
      </c>
      <c r="I30" s="11">
        <v>7</v>
      </c>
      <c r="J30" s="11">
        <v>8</v>
      </c>
      <c r="K30" s="11">
        <v>9</v>
      </c>
      <c r="L30" s="11">
        <v>10</v>
      </c>
      <c r="M30" s="11">
        <v>11</v>
      </c>
      <c r="R30" s="8"/>
      <c r="S30" s="8"/>
      <c r="T30" s="8"/>
      <c r="U30" s="8"/>
      <c r="V30" s="8"/>
      <c r="W30" s="8"/>
      <c r="X30" s="8"/>
      <c r="Y30" s="8"/>
      <c r="Z30" s="8"/>
    </row>
    <row r="31" spans="1:26" ht="74.25" customHeight="1" x14ac:dyDescent="0.25">
      <c r="A31" s="11">
        <v>1</v>
      </c>
      <c r="B31" s="64" t="str">
        <f>B23</f>
        <v>Завдання 1: Поповнення статутного капіталу КП «Чистота» шляхом придбання підмітально-збиральної машини з вакуумно-пневматичною системою (велика), що була у використанні (або еквіваленту)</v>
      </c>
      <c r="C31" s="64"/>
      <c r="D31" s="64"/>
      <c r="E31" s="32" t="s">
        <v>44</v>
      </c>
      <c r="F31" s="29">
        <v>1039500</v>
      </c>
      <c r="G31" s="29">
        <f>F31</f>
        <v>1039500</v>
      </c>
      <c r="H31" s="29" t="s">
        <v>44</v>
      </c>
      <c r="I31" s="29">
        <v>1039200</v>
      </c>
      <c r="J31" s="29">
        <f>I31</f>
        <v>1039200</v>
      </c>
      <c r="K31" s="15" t="s">
        <v>44</v>
      </c>
      <c r="L31" s="33">
        <f>F31-I31</f>
        <v>300</v>
      </c>
      <c r="M31" s="33">
        <f>G31-J31</f>
        <v>300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x14ac:dyDescent="0.25">
      <c r="A32" s="11"/>
      <c r="B32" s="65" t="s">
        <v>19</v>
      </c>
      <c r="C32" s="65"/>
      <c r="D32" s="65"/>
      <c r="E32" s="28" t="s">
        <v>44</v>
      </c>
      <c r="F32" s="28">
        <f t="shared" ref="F32:M32" si="0">SUM(F31:F31)</f>
        <v>1039500</v>
      </c>
      <c r="G32" s="30">
        <f t="shared" si="0"/>
        <v>1039500</v>
      </c>
      <c r="H32" s="31">
        <f t="shared" si="0"/>
        <v>0</v>
      </c>
      <c r="I32" s="31">
        <f t="shared" si="0"/>
        <v>1039200</v>
      </c>
      <c r="J32" s="31">
        <f t="shared" si="0"/>
        <v>1039200</v>
      </c>
      <c r="K32" s="31">
        <f t="shared" si="0"/>
        <v>0</v>
      </c>
      <c r="L32" s="33">
        <f t="shared" si="0"/>
        <v>300</v>
      </c>
      <c r="M32" s="13">
        <f t="shared" si="0"/>
        <v>300</v>
      </c>
      <c r="R32" s="8"/>
      <c r="S32" s="8"/>
      <c r="T32" s="8"/>
      <c r="U32" s="8"/>
      <c r="V32" s="8"/>
      <c r="W32" s="8"/>
      <c r="X32" s="8"/>
      <c r="Y32" s="8"/>
      <c r="Z32" s="8"/>
    </row>
    <row r="33" spans="1:13" ht="39.75" customHeight="1" x14ac:dyDescent="0.25">
      <c r="A33" s="57" t="s">
        <v>72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9"/>
    </row>
    <row r="34" spans="1:13" ht="6.75" customHeight="1" x14ac:dyDescent="0.25">
      <c r="A34" s="6"/>
    </row>
    <row r="35" spans="1:13" x14ac:dyDescent="0.25">
      <c r="A35" s="7" t="s">
        <v>37</v>
      </c>
    </row>
    <row r="36" spans="1:13" ht="6" customHeight="1" x14ac:dyDescent="0.25">
      <c r="A36" s="6"/>
    </row>
    <row r="37" spans="1:13" ht="51" customHeight="1" x14ac:dyDescent="0.25">
      <c r="A37" s="52" t="s">
        <v>20</v>
      </c>
      <c r="B37" s="52" t="s">
        <v>21</v>
      </c>
      <c r="C37" s="52" t="s">
        <v>22</v>
      </c>
      <c r="D37" s="52" t="s">
        <v>23</v>
      </c>
      <c r="E37" s="52" t="s">
        <v>38</v>
      </c>
      <c r="F37" s="52"/>
      <c r="G37" s="52"/>
      <c r="H37" s="52" t="s">
        <v>24</v>
      </c>
      <c r="I37" s="52"/>
      <c r="J37" s="52"/>
      <c r="K37" s="52" t="s">
        <v>15</v>
      </c>
      <c r="L37" s="52"/>
      <c r="M37" s="52"/>
    </row>
    <row r="38" spans="1:13" ht="30.75" customHeight="1" x14ac:dyDescent="0.25">
      <c r="A38" s="52"/>
      <c r="B38" s="52"/>
      <c r="C38" s="52"/>
      <c r="D38" s="52"/>
      <c r="E38" s="11" t="s">
        <v>16</v>
      </c>
      <c r="F38" s="11" t="s">
        <v>17</v>
      </c>
      <c r="G38" s="11" t="s">
        <v>18</v>
      </c>
      <c r="H38" s="11" t="s">
        <v>16</v>
      </c>
      <c r="I38" s="11" t="s">
        <v>17</v>
      </c>
      <c r="J38" s="11" t="s">
        <v>18</v>
      </c>
      <c r="K38" s="11" t="s">
        <v>16</v>
      </c>
      <c r="L38" s="11" t="s">
        <v>17</v>
      </c>
      <c r="M38" s="11" t="s">
        <v>18</v>
      </c>
    </row>
    <row r="39" spans="1:13" x14ac:dyDescent="0.25">
      <c r="A39" s="11">
        <v>1</v>
      </c>
      <c r="B39" s="11">
        <v>2</v>
      </c>
      <c r="C39" s="11">
        <v>3</v>
      </c>
      <c r="D39" s="11">
        <v>4</v>
      </c>
      <c r="E39" s="11">
        <v>5</v>
      </c>
      <c r="F39" s="11">
        <v>6</v>
      </c>
      <c r="G39" s="11">
        <v>7</v>
      </c>
      <c r="H39" s="11">
        <v>8</v>
      </c>
      <c r="I39" s="11">
        <v>9</v>
      </c>
      <c r="J39" s="11">
        <v>10</v>
      </c>
      <c r="K39" s="11">
        <v>11</v>
      </c>
      <c r="L39" s="11">
        <v>12</v>
      </c>
      <c r="M39" s="11">
        <v>13</v>
      </c>
    </row>
    <row r="40" spans="1:13" ht="30.75" customHeight="1" x14ac:dyDescent="0.25">
      <c r="A40" s="48" t="s">
        <v>63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</row>
    <row r="41" spans="1:13" x14ac:dyDescent="0.25">
      <c r="A41" s="23">
        <v>1</v>
      </c>
      <c r="B41" s="34" t="s">
        <v>25</v>
      </c>
      <c r="C41" s="35"/>
      <c r="D41" s="35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87.5" customHeight="1" x14ac:dyDescent="0.25">
      <c r="A42" s="25" t="s">
        <v>42</v>
      </c>
      <c r="B42" s="43" t="s">
        <v>66</v>
      </c>
      <c r="C42" s="41" t="s">
        <v>56</v>
      </c>
      <c r="D42" s="41" t="s">
        <v>57</v>
      </c>
      <c r="E42" s="42" t="s">
        <v>44</v>
      </c>
      <c r="F42" s="36">
        <v>1039500</v>
      </c>
      <c r="G42" s="17">
        <f>F42</f>
        <v>1039500</v>
      </c>
      <c r="H42" s="17" t="s">
        <v>44</v>
      </c>
      <c r="I42" s="40">
        <v>1039200</v>
      </c>
      <c r="J42" s="17">
        <v>1039200</v>
      </c>
      <c r="K42" s="17" t="s">
        <v>44</v>
      </c>
      <c r="L42" s="22">
        <f>F42-I42</f>
        <v>300</v>
      </c>
      <c r="M42" s="17">
        <f>L42</f>
        <v>300</v>
      </c>
    </row>
    <row r="43" spans="1:13" ht="39.75" customHeight="1" x14ac:dyDescent="0.25">
      <c r="A43" s="57" t="s">
        <v>72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</row>
    <row r="44" spans="1:13" ht="16.5" customHeight="1" x14ac:dyDescent="0.25">
      <c r="A44" s="16">
        <v>2</v>
      </c>
      <c r="B44" s="24" t="s">
        <v>26</v>
      </c>
      <c r="C44" s="24"/>
      <c r="D44" s="24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44" customHeight="1" x14ac:dyDescent="0.25">
      <c r="A45" s="25" t="s">
        <v>46</v>
      </c>
      <c r="B45" s="44" t="s">
        <v>67</v>
      </c>
      <c r="C45" s="41" t="s">
        <v>53</v>
      </c>
      <c r="D45" s="41" t="s">
        <v>45</v>
      </c>
      <c r="E45" s="26" t="s">
        <v>44</v>
      </c>
      <c r="F45" s="18">
        <v>1</v>
      </c>
      <c r="G45" s="18">
        <f>F45</f>
        <v>1</v>
      </c>
      <c r="H45" s="18" t="s">
        <v>44</v>
      </c>
      <c r="I45" s="18">
        <v>1</v>
      </c>
      <c r="J45" s="18">
        <v>1</v>
      </c>
      <c r="K45" s="18" t="s">
        <v>44</v>
      </c>
      <c r="L45" s="38">
        <v>0</v>
      </c>
      <c r="M45" s="39">
        <v>0</v>
      </c>
    </row>
    <row r="46" spans="1:13" ht="32.25" customHeight="1" x14ac:dyDescent="0.25">
      <c r="A46" s="57" t="s">
        <v>69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9"/>
    </row>
    <row r="47" spans="1:13" x14ac:dyDescent="0.25">
      <c r="A47" s="24">
        <v>3</v>
      </c>
      <c r="B47" s="24" t="s">
        <v>27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168" customHeight="1" x14ac:dyDescent="0.25">
      <c r="A48" s="19" t="s">
        <v>47</v>
      </c>
      <c r="B48" s="43" t="s">
        <v>68</v>
      </c>
      <c r="C48" s="41" t="s">
        <v>50</v>
      </c>
      <c r="D48" s="41" t="s">
        <v>58</v>
      </c>
      <c r="E48" s="22" t="s">
        <v>44</v>
      </c>
      <c r="F48" s="36">
        <f>F42/F45</f>
        <v>1039500</v>
      </c>
      <c r="G48" s="22">
        <f>F48</f>
        <v>1039500</v>
      </c>
      <c r="H48" s="22" t="s">
        <v>44</v>
      </c>
      <c r="I48" s="40">
        <v>1039200</v>
      </c>
      <c r="J48" s="40">
        <f>I48</f>
        <v>1039200</v>
      </c>
      <c r="K48" s="18" t="s">
        <v>44</v>
      </c>
      <c r="L48" s="40">
        <f>F48-I48</f>
        <v>300</v>
      </c>
      <c r="M48" s="40">
        <f>G48-J48</f>
        <v>300</v>
      </c>
    </row>
    <row r="49" spans="1:13" ht="42" customHeight="1" x14ac:dyDescent="0.25">
      <c r="A49" s="57" t="s">
        <v>72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9"/>
    </row>
    <row r="50" spans="1:13" x14ac:dyDescent="0.25">
      <c r="A50" s="16">
        <v>4</v>
      </c>
      <c r="B50" s="20" t="s">
        <v>28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63.75" customHeight="1" x14ac:dyDescent="0.25">
      <c r="A51" s="19" t="s">
        <v>49</v>
      </c>
      <c r="B51" s="43" t="s">
        <v>59</v>
      </c>
      <c r="C51" s="41" t="s">
        <v>48</v>
      </c>
      <c r="D51" s="41" t="s">
        <v>60</v>
      </c>
      <c r="E51" s="45" t="s">
        <v>44</v>
      </c>
      <c r="F51" s="45">
        <v>100</v>
      </c>
      <c r="G51" s="45">
        <v>100</v>
      </c>
      <c r="H51" s="45" t="s">
        <v>44</v>
      </c>
      <c r="I51" s="45">
        <v>100</v>
      </c>
      <c r="J51" s="45">
        <v>100</v>
      </c>
      <c r="K51" s="21" t="s">
        <v>44</v>
      </c>
      <c r="L51" s="18">
        <v>0</v>
      </c>
      <c r="M51" s="18">
        <v>0</v>
      </c>
    </row>
    <row r="52" spans="1:13" ht="30.75" customHeight="1" x14ac:dyDescent="0.25">
      <c r="A52" s="57" t="s">
        <v>69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9"/>
    </row>
    <row r="53" spans="1:13" ht="39.75" customHeight="1" x14ac:dyDescent="0.25">
      <c r="A53" s="60" t="s">
        <v>64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7.5" customHeight="1" x14ac:dyDescent="0.2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ht="36.75" customHeight="1" x14ac:dyDescent="0.25">
      <c r="A55" s="56" t="s">
        <v>65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1:13" ht="6.75" hidden="1" customHeight="1" x14ac:dyDescent="0.25">
      <c r="A56" s="61" t="s">
        <v>29</v>
      </c>
      <c r="B56" s="61"/>
      <c r="C56" s="61"/>
      <c r="D56" s="61"/>
    </row>
    <row r="57" spans="1:13" ht="19.5" customHeight="1" x14ac:dyDescent="0.25">
      <c r="A57" s="9" t="s">
        <v>41</v>
      </c>
      <c r="B57" s="9"/>
      <c r="C57" s="9"/>
      <c r="D57" s="9"/>
    </row>
    <row r="58" spans="1:13" ht="15.75" customHeight="1" x14ac:dyDescent="0.25">
      <c r="A58" s="54" t="s">
        <v>39</v>
      </c>
      <c r="B58" s="54"/>
      <c r="C58" s="54"/>
      <c r="D58" s="54"/>
      <c r="E58" s="54"/>
    </row>
    <row r="59" spans="1:13" x14ac:dyDescent="0.25">
      <c r="A59" s="54"/>
      <c r="B59" s="54"/>
      <c r="C59" s="54"/>
      <c r="D59" s="54"/>
      <c r="E59" s="54"/>
      <c r="G59" s="55"/>
      <c r="H59" s="55"/>
      <c r="J59" s="55" t="s">
        <v>51</v>
      </c>
      <c r="K59" s="55"/>
      <c r="L59" s="55"/>
      <c r="M59" s="55"/>
    </row>
    <row r="60" spans="1:13" ht="15.75" customHeight="1" x14ac:dyDescent="0.25">
      <c r="A60" s="10"/>
      <c r="B60" s="10"/>
      <c r="C60" s="10"/>
      <c r="D60" s="10"/>
      <c r="E60" s="10"/>
      <c r="J60" s="53" t="s">
        <v>30</v>
      </c>
      <c r="K60" s="53"/>
      <c r="L60" s="53"/>
      <c r="M60" s="53"/>
    </row>
    <row r="61" spans="1:13" ht="43.5" customHeight="1" x14ac:dyDescent="0.25">
      <c r="A61" s="54" t="s">
        <v>40</v>
      </c>
      <c r="B61" s="54"/>
      <c r="C61" s="54"/>
      <c r="D61" s="54"/>
      <c r="E61" s="54"/>
      <c r="G61" s="55"/>
      <c r="H61" s="55"/>
      <c r="J61" s="55" t="s">
        <v>52</v>
      </c>
      <c r="K61" s="55"/>
      <c r="L61" s="55"/>
      <c r="M61" s="55"/>
    </row>
    <row r="62" spans="1:13" ht="15.75" customHeight="1" x14ac:dyDescent="0.25">
      <c r="A62" s="54"/>
      <c r="B62" s="54"/>
      <c r="C62" s="54"/>
      <c r="D62" s="54"/>
      <c r="E62" s="54"/>
      <c r="J62" s="53" t="s">
        <v>30</v>
      </c>
      <c r="K62" s="53"/>
      <c r="L62" s="53"/>
      <c r="M62" s="53"/>
    </row>
  </sheetData>
  <mergeCells count="54"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8:M8"/>
    <mergeCell ref="C7:M7"/>
    <mergeCell ref="B23:M23"/>
    <mergeCell ref="A13:M13"/>
    <mergeCell ref="B15:M15"/>
    <mergeCell ref="B16:M16"/>
    <mergeCell ref="B22:M22"/>
    <mergeCell ref="A19:M19"/>
    <mergeCell ref="U28:W28"/>
    <mergeCell ref="X28:Z28"/>
    <mergeCell ref="B30:D30"/>
    <mergeCell ref="B31:D31"/>
    <mergeCell ref="B32:D32"/>
    <mergeCell ref="R28:T28"/>
    <mergeCell ref="K28:M28"/>
    <mergeCell ref="B28:D29"/>
    <mergeCell ref="E28:G28"/>
    <mergeCell ref="H28:J28"/>
    <mergeCell ref="A61:E62"/>
    <mergeCell ref="G61:H61"/>
    <mergeCell ref="J61:M61"/>
    <mergeCell ref="J62:M62"/>
    <mergeCell ref="A33:M33"/>
    <mergeCell ref="A37:A38"/>
    <mergeCell ref="B37:B38"/>
    <mergeCell ref="C37:C38"/>
    <mergeCell ref="D37:D38"/>
    <mergeCell ref="J59:M59"/>
    <mergeCell ref="E37:G37"/>
    <mergeCell ref="H37:J37"/>
    <mergeCell ref="K37:M37"/>
    <mergeCell ref="A43:M43"/>
    <mergeCell ref="A53:M53"/>
    <mergeCell ref="A56:D56"/>
    <mergeCell ref="A40:M40"/>
    <mergeCell ref="A26:C26"/>
    <mergeCell ref="A28:A29"/>
    <mergeCell ref="J60:M60"/>
    <mergeCell ref="A58:E59"/>
    <mergeCell ref="G59:H59"/>
    <mergeCell ref="A55:M55"/>
    <mergeCell ref="A46:M46"/>
    <mergeCell ref="A49:M49"/>
    <mergeCell ref="A52:M52"/>
  </mergeCells>
  <pageMargins left="0.15748031496062992" right="0.15748031496062992" top="0.35433070866141736" bottom="0.31496062992125984" header="0.31496062992125984" footer="0.31496062992125984"/>
  <pageSetup paperSize="9" scale="82" fitToHeight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звіт 2021</vt:lpstr>
      <vt:lpstr>'звіт 2021'!_GoBack</vt:lpstr>
      <vt:lpstr>'звіт 2021'!Область_печати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2022-01-04T08:44:47Z</cp:lastPrinted>
  <dcterms:created xsi:type="dcterms:W3CDTF">2019-12-10T09:03:59Z</dcterms:created>
  <dcterms:modified xsi:type="dcterms:W3CDTF">2022-01-04T08:45:08Z</dcterms:modified>
</cp:coreProperties>
</file>