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4800" windowWidth="20730" windowHeight="11535" activeTab="0"/>
  </bookViews>
  <sheets>
    <sheet name="1517366" sheetId="1" r:id="rId1"/>
  </sheets>
  <definedNames>
    <definedName name="_xlnm.Print_Area" localSheetId="0">'1517366'!$A$1:$G$157</definedName>
  </definedNames>
  <calcPr fullCalcOnLoad="1"/>
</workbook>
</file>

<file path=xl/sharedStrings.xml><?xml version="1.0" encoding="utf-8"?>
<sst xmlns="http://schemas.openxmlformats.org/spreadsheetml/2006/main" count="527" uniqueCount="239">
  <si>
    <t>ЗАТВЕРДЖЕНО</t>
  </si>
  <si>
    <t>Наказ / розпорядчий документ</t>
  </si>
  <si>
    <t>(найменування головного розпорядника коштів місцевого бюджету)</t>
  </si>
  <si>
    <t>1.</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</si>
  <si>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</si>
  <si>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</si>
  <si>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</si>
  <si>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</si>
  <si>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</si>
  <si>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</si>
  <si>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</si>
  <si>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</si>
  <si>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</si>
  <si>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</si>
  <si>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</si>
  <si>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</si>
  <si>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</si>
  <si>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</si>
  <si>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</si>
  <si>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</si>
  <si>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</si>
  <si>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</si>
  <si>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</si>
  <si>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</si>
  <si>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</si>
  <si>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</si>
  <si>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</si>
  <si>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</si>
  <si>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</si>
  <si>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</si>
  <si>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</si>
  <si>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</si>
  <si>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</si>
  <si>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</si>
  <si>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</si>
  <si>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</si>
  <si>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</si>
  <si>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</si>
  <si>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</si>
  <si>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</si>
  <si>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Мелітопольської міської ради Запорізької області</t>
  </si>
  <si>
    <t>-</t>
  </si>
  <si>
    <t>1.1</t>
  </si>
  <si>
    <t>2.1</t>
  </si>
  <si>
    <t>3.1</t>
  </si>
  <si>
    <t>4.1</t>
  </si>
  <si>
    <t>%</t>
  </si>
  <si>
    <t xml:space="preserve">Фінансове управління 
Мелітопольської міської ради Запорізької області </t>
  </si>
  <si>
    <t>(Назва місцевого фінансового органу)</t>
  </si>
  <si>
    <t>(Керівник місцевого фінансового органу /
заступник керівника місцевого фінансового органу)</t>
  </si>
  <si>
    <t>(Керівник установи - головного розпорядника бюджетних коштів / заступник керівника установи)</t>
  </si>
  <si>
    <t>(Дата погодження)</t>
  </si>
  <si>
    <t>М.П.</t>
  </si>
  <si>
    <t>грн.</t>
  </si>
  <si>
    <t>продукту</t>
  </si>
  <si>
    <t>ефективності</t>
  </si>
  <si>
    <t>Фінансова звітність</t>
  </si>
  <si>
    <t>затрат</t>
  </si>
  <si>
    <t>якості</t>
  </si>
  <si>
    <t>(Власне ім'я ПРІЗВИЩЕ)</t>
  </si>
  <si>
    <t>08568000000</t>
  </si>
  <si>
    <t xml:space="preserve">Департамент капітального будівництва та </t>
  </si>
  <si>
    <t>житлово-комунального господарства</t>
  </si>
  <si>
    <r>
      <t>_______________</t>
    </r>
    <r>
      <rPr>
        <sz val="12"/>
        <color indexed="8"/>
        <rFont val="Times New Roman"/>
        <family val="1"/>
      </rPr>
      <t>_ N ______</t>
    </r>
  </si>
  <si>
    <t xml:space="preserve">Департамент капітального будівництва та житлово-комунального господарства 
Мелітопольської міської ради Запорізької області   </t>
  </si>
  <si>
    <t>04054091</t>
  </si>
  <si>
    <t>2</t>
  </si>
  <si>
    <t>4</t>
  </si>
  <si>
    <t>ЗАТВЕРДЖЕНО
Наказ Міністерства фінансів України 
26 серпня 2014 року № 836
(у редакції наказу Міністерства фінансів України                                                    від  29 грудня 2018 року № 1209)</t>
  </si>
  <si>
    <t>1.2</t>
  </si>
  <si>
    <t>Проектно-кошторисна документація/розрахунок</t>
  </si>
  <si>
    <t xml:space="preserve">План </t>
  </si>
  <si>
    <t xml:space="preserve">Мета бюджетної програми                                                                                                                                                                                                       </t>
  </si>
  <si>
    <t>Капітальні видатки</t>
  </si>
  <si>
    <t>1.3</t>
  </si>
  <si>
    <t>3.2</t>
  </si>
  <si>
    <t>Капітальні вкладення</t>
  </si>
  <si>
    <t>2.</t>
  </si>
  <si>
    <t>1.4</t>
  </si>
  <si>
    <t>1.5</t>
  </si>
  <si>
    <t>1.6</t>
  </si>
  <si>
    <t>1.7</t>
  </si>
  <si>
    <t>1.8</t>
  </si>
  <si>
    <t>1.9</t>
  </si>
  <si>
    <t>1.10</t>
  </si>
  <si>
    <t>1.11</t>
  </si>
  <si>
    <t>1.12</t>
  </si>
  <si>
    <t>1.13</t>
  </si>
  <si>
    <t>1.14</t>
  </si>
  <si>
    <t>1.15</t>
  </si>
  <si>
    <t>1.16</t>
  </si>
  <si>
    <t>1.17</t>
  </si>
  <si>
    <t>1.18</t>
  </si>
  <si>
    <t>1.19</t>
  </si>
  <si>
    <t>1.20</t>
  </si>
  <si>
    <t>1.21</t>
  </si>
  <si>
    <t>1.22</t>
  </si>
  <si>
    <t>7366</t>
  </si>
  <si>
    <t>0490</t>
  </si>
  <si>
    <t>Реалізація проектів в рамках Надзвичайної кредитної програми для відновлення України</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</si>
  <si>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</si>
  <si>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</si>
  <si>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</si>
  <si>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</si>
  <si>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</si>
  <si>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</si>
  <si>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1.23</t>
  </si>
  <si>
    <t>1.24</t>
  </si>
  <si>
    <t>1.25</t>
  </si>
  <si>
    <t>1.26</t>
  </si>
  <si>
    <t>1.27</t>
  </si>
  <si>
    <t>1.28</t>
  </si>
  <si>
    <t>1.29</t>
  </si>
  <si>
    <t>1.30</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</si>
  <si>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</si>
  <si>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</si>
  <si>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Мелітопольська загальноосвітня школа І-ІІІ ступеня     № 20 Мелітопольської міської ради Запорізької області, вул. Сєрова, 62-а,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</si>
  <si>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</si>
  <si>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</si>
  <si>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</si>
  <si>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</si>
  <si>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</si>
  <si>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</si>
  <si>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</si>
  <si>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</si>
  <si>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</si>
  <si>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</si>
  <si>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</si>
  <si>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</si>
  <si>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</si>
  <si>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</si>
  <si>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Директор департаменту капітального будівництва та 
житлово-комунального господарства 
Мелітопольської міської ради Запорізької області</t>
  </si>
  <si>
    <t>Вікторія РЕПАШЕВСЬКА</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</si>
  <si>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</si>
  <si>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Автомобільний міст (шляхопровод) по вул. Інтеркультурній м. Мелітополь, Запорізька область – капітальний ремонт</t>
  </si>
  <si>
    <t>Ірина ІВАНОВА</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</si>
  <si>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</si>
  <si>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</si>
  <si>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</si>
  <si>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"Територійальне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</si>
  <si>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 xml:space="preserve">В.о. начальника фінансового управління
Мелітопольської міської ради Запорізької області,
заступник начальника </t>
  </si>
  <si>
    <t>"___"_______________ 2022р.</t>
  </si>
  <si>
    <t>бюджетної програми бюджету Мелітопольської міської територіальної громади на 2022 рік</t>
  </si>
  <si>
    <t>Забезпечення належного функціонування та ефективної експлуатації об’єктів комунальної власності міста, покращення умов виховання, навчання та проживання мешканців міста.</t>
  </si>
  <si>
    <t xml:space="preserve">Метою бюджетної програми є забезпечення належного функціонування та ефективної експлуатації об’єктів комунальної власності міста, покращення умов виховання, навчання та проживання мешканців міста. </t>
  </si>
  <si>
    <t>Реконструкція та будівництво об’єктів комунальної власності міста.</t>
  </si>
  <si>
    <t>Капітальний ремонт об’єктів комунальної власності міста.</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</si>
  <si>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</si>
  <si>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Виконання нормативного (запланованого) обсягу програми</t>
  </si>
  <si>
    <t>2.4.</t>
  </si>
  <si>
    <t>3.3</t>
  </si>
  <si>
    <t>3.6</t>
  </si>
  <si>
    <t>2.6.</t>
  </si>
  <si>
    <t>2.7.</t>
  </si>
  <si>
    <t>2.8.</t>
  </si>
  <si>
    <t>2.9.</t>
  </si>
  <si>
    <t>2.10.</t>
  </si>
  <si>
    <t>2.11.</t>
  </si>
  <si>
    <t>кв.м.</t>
  </si>
  <si>
    <t>3.8</t>
  </si>
  <si>
    <t>Середня вартість 1 кв.м. ремонту мереж водовідведення та каналізаці їза об'єктом: 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</si>
  <si>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 xml:space="preserve">Вартість проектних робіт за об'єктом: 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</si>
  <si>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Вартість проходження експертизи за об'єктом: Мелітопольська загальноосвітня школа І-ІІІ ступеня     № 20 Мелітопольської міської ради Запорізької області, вул. Сєрова, 62-а, м. Мелітополь, Запорізька область - капітальний ремонт</t>
  </si>
  <si>
    <t>Вартість проходження експертизи за об'єктом: 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</si>
  <si>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Розрахунок</t>
  </si>
  <si>
    <t>Вартість проектних робіт за об'єктом: 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</si>
  <si>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r>
      <t>Середня вартість капітального ремонту об</t>
    </r>
    <r>
      <rPr>
        <sz val="10"/>
        <color indexed="8"/>
        <rFont val="Calibri"/>
        <family val="2"/>
      </rPr>
      <t>'</t>
    </r>
    <r>
      <rPr>
        <sz val="10"/>
        <color indexed="8"/>
        <rFont val="Times New Roman"/>
        <family val="1"/>
      </rPr>
      <t xml:space="preserve">єкту </t>
    </r>
  </si>
  <si>
    <r>
      <t>Середня вартість реконструкції об</t>
    </r>
    <r>
      <rPr>
        <sz val="10"/>
        <color indexed="8"/>
        <rFont val="Calibri"/>
        <family val="2"/>
      </rPr>
      <t>'</t>
    </r>
    <r>
      <rPr>
        <sz val="10"/>
        <color indexed="8"/>
        <rFont val="Times New Roman"/>
        <family val="1"/>
      </rPr>
      <t xml:space="preserve">єкту </t>
    </r>
  </si>
  <si>
    <t xml:space="preserve">Ремонт мереж водовідведення та каналізації </t>
  </si>
  <si>
    <t>Ремонт мереж опалення та вентилязії</t>
  </si>
  <si>
    <t>Ремонт мереж системи протипожежного захисту</t>
  </si>
  <si>
    <t xml:space="preserve">Площа покрівлі </t>
  </si>
  <si>
    <t>Площа об'єкта</t>
  </si>
  <si>
    <t xml:space="preserve">Площа фасаду </t>
  </si>
  <si>
    <t>2.2.</t>
  </si>
  <si>
    <t>2.3.</t>
  </si>
  <si>
    <t>2.5.</t>
  </si>
  <si>
    <t>2.12.</t>
  </si>
  <si>
    <t>2.13.</t>
  </si>
  <si>
    <t xml:space="preserve">Ремонт мереж опалення та вентилязії </t>
  </si>
  <si>
    <t xml:space="preserve">Ремонт мереж системи протипожежного захисту </t>
  </si>
  <si>
    <t>Площа фасаду</t>
  </si>
  <si>
    <t>2.14.</t>
  </si>
  <si>
    <t>2.15.</t>
  </si>
  <si>
    <t>2.16.</t>
  </si>
  <si>
    <t>2.17.</t>
  </si>
  <si>
    <t>2.18.</t>
  </si>
  <si>
    <t>2.19.</t>
  </si>
  <si>
    <t>2.20.</t>
  </si>
  <si>
    <t>2.21.</t>
  </si>
  <si>
    <t>2.22.</t>
  </si>
  <si>
    <t>2.23.</t>
  </si>
  <si>
    <t>2.24.</t>
  </si>
  <si>
    <t>2.25.</t>
  </si>
  <si>
    <t>2.26.</t>
  </si>
  <si>
    <t>2.27.</t>
  </si>
  <si>
    <t>2.28.</t>
  </si>
  <si>
    <t>2.29.</t>
  </si>
  <si>
    <t>2.30.</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</si>
  <si>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 (проектні роботи, експертиза)</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</si>
  <si>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 (для співфінансування)</t>
  </si>
  <si>
    <t>Мелітопольський міський краєзнавчий музей,                  вул. М. Грушевського, 18, м. Мелітополь Запорізька область - капітальний ремонт (для співфінансування)</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</si>
  <si>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 (для співфінансування)</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</si>
  <si>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 (для співфінансування)</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</si>
  <si>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 (для співфінансування)</t>
  </si>
  <si>
    <t>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(проектні роботи, експертиза)</t>
  </si>
  <si>
    <t>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(проектні роботи, експертиза)</t>
  </si>
  <si>
    <t>Мелітопольська загальноосвітня школа І-ІІІ ступеня     № 20 Мелітопольської міської ради Запорізької області, вул. Сєрова, 62-а, м. Мелітополь, Запорізька область - капітальний ремонт (проектні роботи)</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</si>
  <si>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 (для співфінансування)</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</si>
  <si>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 (для співфінансування)</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</si>
  <si>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 (для співфінансування)</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</si>
  <si>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 (для співфінансування)</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</si>
  <si>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 (для співфінансування)</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</si>
  <si>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 (для співфінансування)</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</si>
  <si>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 (для співфінансування)</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</si>
  <si>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 (для співфінансування)</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</si>
  <si>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 (для співфінансування)</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</si>
  <si>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 (для співфінансування)</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</si>
  <si>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 (проектні роботи)</t>
  </si>
  <si>
    <t>Майновий комплекс стадіон “Машинобудівник”, вул. Ломоносова, 215, м. Мелітополь, Запорізька область - капітальний ремонт (проектні роботи, експертиза)</t>
  </si>
  <si>
    <t>Автомобільний міст (шляхопровод) по вул. Інтеркультурній м. Мелітополь, Запорізька область – капітальний ремонт (проектні роботи, експертиза)</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</si>
  <si>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 (проектні роботи, експертиза)</t>
  </si>
  <si>
    <t>Підрозділ "Лікарня невідкладних станів" комунального некомерційного підприємства "Територійальне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 (проектні роботи)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</si>
  <si>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 (проектні роботи, експертиза)</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</si>
  <si>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 (для співфінансування)</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</si>
  <si>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 (проектні роботи, експертиза)</t>
  </si>
  <si>
    <r>
      <t>Обсяг бюджетних призначень / бюджетних асигнувань -</t>
    </r>
    <r>
      <rPr>
        <b/>
        <i/>
        <u val="single"/>
        <sz val="12"/>
        <color indexed="8"/>
        <rFont val="Times New Roman"/>
        <family val="1"/>
      </rPr>
      <t xml:space="preserve"> 14 132 000,00 </t>
    </r>
    <r>
      <rPr>
        <sz val="12"/>
        <color indexed="8"/>
        <rFont val="Times New Roman"/>
        <family val="1"/>
      </rPr>
      <t xml:space="preserve">гривень, у тому числі загального фонду - </t>
    </r>
    <r>
      <rPr>
        <b/>
        <i/>
        <u val="single"/>
        <sz val="12"/>
        <color indexed="8"/>
        <rFont val="Times New Roman"/>
        <family val="1"/>
      </rPr>
      <t xml:space="preserve">0,00 </t>
    </r>
    <r>
      <rPr>
        <sz val="12"/>
        <color indexed="8"/>
        <rFont val="Times New Roman"/>
        <family val="1"/>
      </rPr>
      <t xml:space="preserve">гривень та спеціального фонду                                                                        -  </t>
    </r>
    <r>
      <rPr>
        <b/>
        <i/>
        <u val="single"/>
        <sz val="12"/>
        <color indexed="8"/>
        <rFont val="Times New Roman"/>
        <family val="1"/>
      </rPr>
      <t xml:space="preserve">14 132 000,00 </t>
    </r>
    <r>
      <rPr>
        <sz val="12"/>
        <color indexed="8"/>
        <rFont val="Times New Roman"/>
        <family val="1"/>
      </rPr>
      <t xml:space="preserve"> гривень.</t>
    </r>
  </si>
  <si>
    <t>Підстави для виконання бюджетної програми: Закон України «Про місцеве самоврядування в Україні», Бюджетний кодекс України, наказ Державного комітету України з питань житлово-комунального господарства від 10.08.2004 № 150 «Про затвердження Примірного переліку послуг з утримання будинків і споруд та прибудинкових територій та послуг з ремонту приміщень, будинків, споруд, наказ Державного комітету України з питань житлово комунального господарства від 23.09.2003 № 154 «Про затвердження Порядку проведення ремонту та утримання об’єктів благоустрою»,  рішення 13 сесії Мелітопольської міської ради Запорізької області VIІІ скликання від 26.11.2021 № 7/6  «Про місцевий бюджет Мелітопольської міської територіальної громади на 2022 рік (08568000000)", зі змінами.</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</si>
  <si>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 (для співфінансування)</t>
  </si>
  <si>
    <t>Середня вартість 1 кв.м. ремонту мереж водовідведення та каналізації</t>
  </si>
  <si>
    <t>Середня вартість 1 кв.м. ремонту  мереж опалення та вентиляції</t>
  </si>
  <si>
    <t>Середня вартість 1 кв.м. ремонту системи протипожежного захисту</t>
  </si>
  <si>
    <t xml:space="preserve">Середня вартість 1 кв.м. ремонту покрівлі </t>
  </si>
  <si>
    <t xml:space="preserve">Середня вартість 1 кв.м. утеплення фасаду </t>
  </si>
  <si>
    <t xml:space="preserve">Середня вартість 1 кв.м. ремонту  мереж опалення та вентиляції </t>
  </si>
  <si>
    <t xml:space="preserve">Середня вартість 1 кв.м. ремонту системи протипожежного захисту </t>
  </si>
  <si>
    <t>3.4.</t>
  </si>
  <si>
    <t>3.5.</t>
  </si>
  <si>
    <t>3.7.</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</si>
</sst>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422]d\ mmmm\ yyyy&quot; р.&quot;"/>
    <numFmt numFmtId="180" formatCode="0.000"/>
    <numFmt numFmtId="181" formatCode="0.00000"/>
    <numFmt numFmtId="182" formatCode="0.0000"/>
    <numFmt numFmtId="183" formatCode="0.000000"/>
    <numFmt numFmtId="184" formatCode="0.0000000"/>
    <numFmt numFmtId="185" formatCode="#,##0.000"/>
    <numFmt numFmtId="186" formatCode="#,##0.0000"/>
    <numFmt numFmtId="187" formatCode="#,##0.0"/>
  </numFmts>
  <fonts count="73">
    <font>
      <sz val="11"/>
      <color theme="1"/>
      <name val="Calibri"/>
      <family val="2"/>
    </font>
    <font>
      <sz val="11"/>
      <color indexed="8"/>
      <name val="Calibri"/>
      <family val="2"/>
    </font>
    <font>
      <sz val="12"/>
      <color indexed="8"/>
      <name val="Times New Roman"/>
      <family val="1"/>
    </font>
    <font>
      <b/>
      <i/>
      <u val="single"/>
      <sz val="12"/>
      <color indexed="8"/>
      <name val="Times New Roman"/>
      <family val="1"/>
    </font>
    <font>
      <sz val="12"/>
      <name val="Times New Roman"/>
      <family val="1"/>
    </font>
    <font>
      <sz val="10"/>
      <name val="Arial"/>
      <family val="2"/>
    </font>
    <font>
      <sz val="10"/>
      <name val="Times New Roman"/>
      <family val="1"/>
    </font>
    <font>
      <sz val="10"/>
      <color indexed="8"/>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i/>
      <sz val="11"/>
      <color indexed="8"/>
      <name val="Times New Roman"/>
      <family val="1"/>
    </font>
    <font>
      <sz val="8"/>
      <color indexed="8"/>
      <name val="Times New Roman"/>
      <family val="1"/>
    </font>
    <font>
      <b/>
      <sz val="9"/>
      <color indexed="8"/>
      <name val="Times New Roman"/>
      <family val="1"/>
    </font>
    <font>
      <b/>
      <sz val="10"/>
      <color indexed="8"/>
      <name val="Times New Roman"/>
      <family val="1"/>
    </font>
    <font>
      <b/>
      <sz val="12"/>
      <color indexed="8"/>
      <name val="Times New Roman"/>
      <family val="1"/>
    </font>
    <font>
      <sz val="12"/>
      <color indexed="8"/>
      <name val="Calibri"/>
      <family val="2"/>
    </font>
    <font>
      <u val="single"/>
      <sz val="12"/>
      <color indexed="8"/>
      <name val="Times New Roman"/>
      <family val="1"/>
    </font>
    <font>
      <i/>
      <sz val="11"/>
      <color indexed="8"/>
      <name val="Times New Roman"/>
      <family val="1"/>
    </font>
    <font>
      <sz val="9"/>
      <color indexed="8"/>
      <name val="Times New Roman"/>
      <family val="1"/>
    </font>
    <font>
      <b/>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rgb="FF000000"/>
      <name val="Times New Roman"/>
      <family val="1"/>
    </font>
    <font>
      <b/>
      <sz val="11"/>
      <color theme="1"/>
      <name val="Times New Roman"/>
      <family val="1"/>
    </font>
    <font>
      <b/>
      <i/>
      <sz val="11"/>
      <color theme="1"/>
      <name val="Times New Roman"/>
      <family val="1"/>
    </font>
    <font>
      <sz val="8"/>
      <color theme="1"/>
      <name val="Times New Roman"/>
      <family val="1"/>
    </font>
    <font>
      <sz val="10"/>
      <color rgb="FF000000"/>
      <name val="Times New Roman"/>
      <family val="1"/>
    </font>
    <font>
      <b/>
      <sz val="9"/>
      <color rgb="FF000000"/>
      <name val="Times New Roman"/>
      <family val="1"/>
    </font>
    <font>
      <b/>
      <sz val="10"/>
      <color theme="1"/>
      <name val="Times New Roman"/>
      <family val="1"/>
    </font>
    <font>
      <b/>
      <sz val="10"/>
      <color rgb="FF000000"/>
      <name val="Times New Roman"/>
      <family val="1"/>
    </font>
    <font>
      <sz val="10"/>
      <color theme="1"/>
      <name val="Times New Roman"/>
      <family val="1"/>
    </font>
    <font>
      <b/>
      <sz val="12"/>
      <color rgb="FF000000"/>
      <name val="Times New Roman"/>
      <family val="1"/>
    </font>
    <font>
      <b/>
      <sz val="11"/>
      <color rgb="FF000000"/>
      <name val="Times New Roman"/>
      <family val="1"/>
    </font>
    <font>
      <sz val="12"/>
      <color theme="1"/>
      <name val="Calibri"/>
      <family val="2"/>
    </font>
    <font>
      <b/>
      <i/>
      <sz val="12"/>
      <color theme="1"/>
      <name val="Times New Roman"/>
      <family val="1"/>
    </font>
    <font>
      <sz val="12"/>
      <color theme="1"/>
      <name val="Times New Roman"/>
      <family val="1"/>
    </font>
    <font>
      <sz val="11"/>
      <color rgb="FF000000"/>
      <name val="Times New Roman"/>
      <family val="1"/>
    </font>
    <font>
      <i/>
      <sz val="11"/>
      <color theme="1"/>
      <name val="Times New Roman"/>
      <family val="1"/>
    </font>
    <font>
      <sz val="8"/>
      <color rgb="FF000000"/>
      <name val="Times New Roman"/>
      <family val="1"/>
    </font>
    <font>
      <sz val="9"/>
      <color theme="1"/>
      <name val="Times New Roman"/>
      <family val="1"/>
    </font>
    <font>
      <u val="single"/>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2" fillId="32" borderId="0" applyNumberFormat="0" applyBorder="0" applyAlignment="0" applyProtection="0"/>
  </cellStyleXfs>
  <cellXfs count="88">
    <xf numFmtId="0" fontId="0" fillId="0" borderId="0" xfId="0" applyFont="1" applyAlignment="1">
      <alignment/>
    </xf>
    <xf numFmtId="4" fontId="4" fillId="0" borderId="10" xfId="0" applyNumberFormat="1" applyFont="1" applyFill="1" applyBorder="1" applyAlignment="1">
      <alignment horizontal="center" vertical="center"/>
    </xf>
    <xf numFmtId="0" fontId="53" fillId="0" borderId="0" xfId="0" applyFont="1" applyFill="1" applyAlignment="1">
      <alignment/>
    </xf>
    <xf numFmtId="0" fontId="6" fillId="0" borderId="10" xfId="0" applyFont="1" applyFill="1" applyBorder="1" applyAlignment="1">
      <alignment vertical="center" wrapText="1"/>
    </xf>
    <xf numFmtId="0" fontId="54" fillId="0" borderId="0" xfId="0" applyFont="1" applyFill="1" applyAlignment="1">
      <alignment vertical="center" wrapText="1"/>
    </xf>
    <xf numFmtId="0" fontId="55" fillId="0" borderId="11" xfId="0" applyFont="1" applyFill="1" applyBorder="1" applyAlignment="1">
      <alignment wrapText="1"/>
    </xf>
    <xf numFmtId="49" fontId="56" fillId="0" borderId="11" xfId="0" applyNumberFormat="1" applyFont="1" applyFill="1" applyBorder="1" applyAlignment="1">
      <alignment horizontal="center" wrapText="1"/>
    </xf>
    <xf numFmtId="0" fontId="55" fillId="0" borderId="0" xfId="0" applyFont="1" applyFill="1" applyBorder="1" applyAlignment="1">
      <alignment vertical="center" wrapText="1"/>
    </xf>
    <xf numFmtId="0" fontId="53" fillId="0" borderId="0" xfId="0" applyFont="1" applyFill="1" applyAlignment="1">
      <alignment/>
    </xf>
    <xf numFmtId="0" fontId="57" fillId="0" borderId="12" xfId="0" applyFont="1" applyFill="1" applyBorder="1" applyAlignment="1">
      <alignment horizontal="center" vertical="top"/>
    </xf>
    <xf numFmtId="0" fontId="57" fillId="0" borderId="0" xfId="0" applyFont="1" applyFill="1" applyBorder="1" applyAlignment="1">
      <alignment vertical="top" wrapText="1"/>
    </xf>
    <xf numFmtId="0" fontId="55" fillId="0" borderId="0" xfId="0" applyFont="1" applyFill="1" applyBorder="1" applyAlignment="1">
      <alignment wrapText="1"/>
    </xf>
    <xf numFmtId="0" fontId="54" fillId="0" borderId="0" xfId="0" applyFont="1" applyFill="1" applyAlignment="1">
      <alignment/>
    </xf>
    <xf numFmtId="0" fontId="54" fillId="0" borderId="0" xfId="0" applyFont="1" applyFill="1" applyAlignment="1">
      <alignment horizontal="left" vertical="center"/>
    </xf>
    <xf numFmtId="0" fontId="53" fillId="0" borderId="0" xfId="0" applyFont="1" applyFill="1" applyAlignment="1">
      <alignment horizontal="right"/>
    </xf>
    <xf numFmtId="2" fontId="54" fillId="0" borderId="10" xfId="0" applyNumberFormat="1" applyFont="1" applyFill="1" applyBorder="1" applyAlignment="1">
      <alignment horizontal="center" vertical="center" wrapText="1"/>
    </xf>
    <xf numFmtId="0" fontId="55" fillId="0" borderId="0" xfId="0" applyFont="1" applyFill="1" applyAlignment="1">
      <alignment/>
    </xf>
    <xf numFmtId="0" fontId="58" fillId="0" borderId="10" xfId="0" applyFont="1" applyFill="1" applyBorder="1" applyAlignment="1">
      <alignment vertical="center" wrapText="1"/>
    </xf>
    <xf numFmtId="0" fontId="58" fillId="0" borderId="13" xfId="0" applyFont="1" applyFill="1" applyBorder="1" applyAlignment="1">
      <alignment vertical="center" wrapText="1"/>
    </xf>
    <xf numFmtId="0" fontId="6" fillId="0" borderId="10" xfId="0" applyNumberFormat="1" applyFont="1" applyFill="1" applyBorder="1" applyAlignment="1">
      <alignment vertical="center" wrapText="1"/>
    </xf>
    <xf numFmtId="2" fontId="6" fillId="0" borderId="10" xfId="0" applyNumberFormat="1" applyFont="1" applyFill="1" applyBorder="1" applyAlignment="1">
      <alignment vertical="center" wrapText="1"/>
    </xf>
    <xf numFmtId="0" fontId="54" fillId="0" borderId="11" xfId="0" applyFont="1" applyFill="1" applyBorder="1" applyAlignment="1">
      <alignment vertical="center" wrapText="1"/>
    </xf>
    <xf numFmtId="0" fontId="58" fillId="0" borderId="0" xfId="0" applyFont="1" applyFill="1" applyAlignment="1">
      <alignment vertical="center" wrapText="1"/>
    </xf>
    <xf numFmtId="0" fontId="58" fillId="0" borderId="0" xfId="0" applyFont="1" applyFill="1" applyAlignment="1">
      <alignment horizontal="center" vertical="top" wrapText="1"/>
    </xf>
    <xf numFmtId="0" fontId="53" fillId="0" borderId="0" xfId="0" applyFont="1" applyFill="1" applyAlignment="1">
      <alignment vertical="center" wrapText="1"/>
    </xf>
    <xf numFmtId="0" fontId="54" fillId="0" borderId="0" xfId="0" applyFont="1" applyFill="1" applyAlignment="1">
      <alignment horizontal="center" vertical="center" wrapText="1"/>
    </xf>
    <xf numFmtId="0" fontId="58" fillId="0" borderId="0" xfId="0" applyFont="1" applyFill="1" applyBorder="1" applyAlignment="1">
      <alignment horizontal="center" vertical="top" wrapText="1"/>
    </xf>
    <xf numFmtId="0" fontId="59" fillId="0" borderId="0" xfId="0" applyFont="1" applyFill="1" applyAlignment="1">
      <alignment/>
    </xf>
    <xf numFmtId="0" fontId="58"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alignment vertical="center" wrapText="1"/>
    </xf>
    <xf numFmtId="0" fontId="61" fillId="0" borderId="10" xfId="0" applyFont="1" applyFill="1" applyBorder="1" applyAlignment="1">
      <alignment horizontal="justify" vertical="center" wrapText="1"/>
    </xf>
    <xf numFmtId="0" fontId="60" fillId="0" borderId="10" xfId="0" applyFont="1" applyFill="1" applyBorder="1" applyAlignment="1">
      <alignment horizontal="justify" vertical="center" wrapText="1"/>
    </xf>
    <xf numFmtId="0" fontId="60" fillId="0" borderId="10" xfId="0" applyFont="1" applyFill="1" applyBorder="1" applyAlignment="1">
      <alignment vertical="center" wrapText="1"/>
    </xf>
    <xf numFmtId="49" fontId="62" fillId="0" borderId="10" xfId="0" applyNumberFormat="1" applyFont="1" applyFill="1" applyBorder="1" applyAlignment="1">
      <alignment horizontal="center" vertical="center" wrapText="1"/>
    </xf>
    <xf numFmtId="4" fontId="58" fillId="0" borderId="10" xfId="0" applyNumberFormat="1"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3" fontId="58" fillId="0" borderId="10" xfId="0" applyNumberFormat="1" applyFont="1" applyFill="1" applyBorder="1" applyAlignment="1">
      <alignment horizontal="center" vertical="center" wrapText="1"/>
    </xf>
    <xf numFmtId="49" fontId="62" fillId="0" borderId="14" xfId="0" applyNumberFormat="1" applyFont="1" applyFill="1" applyBorder="1" applyAlignment="1">
      <alignment horizontal="center" vertical="center" wrapText="1"/>
    </xf>
    <xf numFmtId="0" fontId="54" fillId="0" borderId="0" xfId="0" applyFont="1" applyFill="1" applyAlignment="1">
      <alignment horizontal="left" wrapText="1"/>
    </xf>
    <xf numFmtId="0" fontId="58" fillId="0" borderId="0" xfId="0" applyFont="1" applyFill="1" applyAlignment="1">
      <alignment horizontal="center" vertical="center" wrapText="1"/>
    </xf>
    <xf numFmtId="0" fontId="54" fillId="0" borderId="10" xfId="0" applyFont="1" applyFill="1" applyBorder="1" applyAlignment="1">
      <alignment horizontal="center" vertical="center" wrapText="1"/>
    </xf>
    <xf numFmtId="0" fontId="54" fillId="0" borderId="0" xfId="0" applyFont="1" applyFill="1" applyAlignment="1">
      <alignment horizontal="left" vertical="center" wrapText="1"/>
    </xf>
    <xf numFmtId="0" fontId="56" fillId="0" borderId="11" xfId="0" applyFont="1" applyFill="1" applyBorder="1" applyAlignment="1">
      <alignment horizontal="center" wrapText="1"/>
    </xf>
    <xf numFmtId="0" fontId="57" fillId="0" borderId="12" xfId="0" applyFont="1" applyFill="1" applyBorder="1" applyAlignment="1">
      <alignment horizontal="center" vertical="top" wrapText="1"/>
    </xf>
    <xf numFmtId="0" fontId="57" fillId="0" borderId="0" xfId="0" applyFont="1" applyFill="1" applyBorder="1" applyAlignment="1">
      <alignment horizontal="center" vertical="top" wrapText="1"/>
    </xf>
    <xf numFmtId="0" fontId="55" fillId="0" borderId="0" xfId="0" applyFont="1" applyFill="1" applyBorder="1" applyAlignment="1">
      <alignment horizontal="center" wrapText="1"/>
    </xf>
    <xf numFmtId="0" fontId="63" fillId="0" borderId="0" xfId="0" applyFont="1" applyFill="1" applyAlignment="1">
      <alignment horizontal="left" vertical="center" wrapText="1"/>
    </xf>
    <xf numFmtId="0" fontId="55" fillId="0" borderId="0" xfId="0" applyFont="1" applyFill="1" applyBorder="1" applyAlignment="1">
      <alignment horizontal="left" vertical="center" wrapText="1"/>
    </xf>
    <xf numFmtId="0" fontId="64" fillId="0" borderId="0" xfId="0" applyFont="1" applyFill="1" applyAlignment="1">
      <alignment horizontal="left" vertical="center"/>
    </xf>
    <xf numFmtId="0" fontId="64" fillId="0" borderId="0" xfId="0" applyFont="1" applyFill="1" applyAlignment="1">
      <alignment horizontal="left" vertical="center" wrapText="1"/>
    </xf>
    <xf numFmtId="0" fontId="54" fillId="0" borderId="14" xfId="0" applyFont="1" applyFill="1" applyBorder="1" applyAlignment="1">
      <alignment horizontal="left" vertical="center" wrapText="1"/>
    </xf>
    <xf numFmtId="0" fontId="65" fillId="0" borderId="15"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7" fillId="0" borderId="0" xfId="0" applyFont="1" applyFill="1" applyBorder="1" applyAlignment="1">
      <alignment horizontal="center" vertical="top"/>
    </xf>
    <xf numFmtId="0" fontId="57" fillId="0" borderId="0" xfId="0" applyFont="1" applyFill="1" applyBorder="1" applyAlignment="1">
      <alignment horizontal="center" vertical="top" wrapText="1"/>
    </xf>
    <xf numFmtId="0" fontId="55" fillId="0" borderId="0" xfId="0" applyFont="1" applyFill="1" applyBorder="1" applyAlignment="1">
      <alignment horizontal="center" wrapText="1"/>
    </xf>
    <xf numFmtId="0" fontId="66"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7" fillId="0" borderId="12" xfId="0" applyFont="1" applyFill="1" applyBorder="1" applyAlignment="1">
      <alignment horizontal="center" vertical="top" wrapText="1"/>
    </xf>
    <xf numFmtId="0" fontId="54" fillId="0" borderId="0" xfId="0" applyFont="1" applyFill="1" applyAlignment="1">
      <alignment horizontal="left" vertical="center" wrapText="1"/>
    </xf>
    <xf numFmtId="0" fontId="67" fillId="0" borderId="0" xfId="0" applyFont="1" applyFill="1" applyAlignment="1">
      <alignment horizontal="left" wrapText="1"/>
    </xf>
    <xf numFmtId="0" fontId="63" fillId="0" borderId="0" xfId="0" applyFont="1" applyFill="1" applyAlignment="1">
      <alignment horizontal="center" vertical="center"/>
    </xf>
    <xf numFmtId="0" fontId="56" fillId="0" borderId="11" xfId="0" applyFont="1" applyFill="1" applyBorder="1" applyAlignment="1">
      <alignment horizontal="center" wrapText="1"/>
    </xf>
    <xf numFmtId="0" fontId="63" fillId="0" borderId="0" xfId="0" applyFont="1" applyFill="1" applyAlignment="1">
      <alignment horizontal="left" vertical="center" wrapText="1"/>
    </xf>
    <xf numFmtId="0" fontId="63" fillId="0" borderId="0" xfId="0" applyFont="1" applyFill="1" applyBorder="1" applyAlignment="1">
      <alignment horizontal="left" vertical="center" wrapText="1"/>
    </xf>
    <xf numFmtId="0" fontId="68" fillId="0" borderId="0" xfId="0" applyFont="1" applyFill="1" applyAlignment="1">
      <alignment horizontal="left" vertical="center" wrapText="1"/>
    </xf>
    <xf numFmtId="2" fontId="67" fillId="0" borderId="0" xfId="0" applyNumberFormat="1" applyFont="1" applyFill="1" applyAlignment="1">
      <alignment horizontal="left" vertical="center" wrapText="1"/>
    </xf>
    <xf numFmtId="2" fontId="0" fillId="0" borderId="0" xfId="0" applyNumberFormat="1" applyFill="1" applyAlignment="1">
      <alignment horizontal="left" vertical="center" wrapText="1"/>
    </xf>
    <xf numFmtId="0" fontId="54"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54" fillId="0" borderId="0" xfId="0" applyFont="1" applyFill="1" applyAlignment="1">
      <alignment horizontal="left" wrapText="1"/>
    </xf>
    <xf numFmtId="0" fontId="69" fillId="0" borderId="11" xfId="0" applyFont="1" applyFill="1" applyBorder="1" applyAlignment="1">
      <alignment horizontal="left" wrapText="1"/>
    </xf>
    <xf numFmtId="0" fontId="69" fillId="0" borderId="11" xfId="0" applyFont="1" applyFill="1" applyBorder="1" applyAlignment="1">
      <alignment horizontal="left"/>
    </xf>
    <xf numFmtId="0" fontId="70" fillId="0" borderId="12" xfId="0" applyFont="1" applyFill="1" applyBorder="1" applyAlignment="1">
      <alignment horizontal="center" vertical="top" wrapText="1"/>
    </xf>
    <xf numFmtId="0" fontId="69" fillId="0" borderId="15" xfId="0" applyFont="1" applyFill="1" applyBorder="1" applyAlignment="1">
      <alignment horizontal="left" wrapText="1"/>
    </xf>
    <xf numFmtId="0" fontId="71" fillId="0" borderId="12" xfId="0" applyFont="1" applyFill="1" applyBorder="1" applyAlignment="1">
      <alignment horizontal="center" vertical="top" wrapText="1"/>
    </xf>
    <xf numFmtId="0" fontId="58" fillId="0" borderId="12" xfId="0" applyFont="1" applyFill="1" applyBorder="1" applyAlignment="1">
      <alignment horizontal="center" vertical="top" wrapText="1"/>
    </xf>
    <xf numFmtId="0" fontId="67" fillId="0" borderId="11" xfId="0" applyFont="1" applyFill="1" applyBorder="1" applyAlignment="1">
      <alignment horizontal="center"/>
    </xf>
    <xf numFmtId="0" fontId="72" fillId="0" borderId="0" xfId="0" applyFont="1" applyFill="1" applyAlignment="1">
      <alignment horizontal="left" wrapText="1"/>
    </xf>
    <xf numFmtId="0" fontId="58" fillId="0" borderId="0" xfId="0" applyFont="1" applyFill="1" applyAlignment="1">
      <alignment horizontal="center" vertical="center" wrapText="1"/>
    </xf>
    <xf numFmtId="0" fontId="58" fillId="0" borderId="0" xfId="0" applyFont="1" applyFill="1" applyAlignment="1">
      <alignment horizontal="center" vertical="center"/>
    </xf>
    <xf numFmtId="0" fontId="63" fillId="0" borderId="0" xfId="0" applyFont="1" applyFill="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7"/>
  <sheetViews>
    <sheetView tabSelected="1" view="pageBreakPreview" zoomScale="90" zoomScaleSheetLayoutView="90" zoomScalePageLayoutView="0" workbookViewId="0" topLeftCell="A124">
      <selection activeCell="I129" sqref="I129"/>
    </sheetView>
  </sheetViews>
  <sheetFormatPr defaultColWidth="21.57421875" defaultRowHeight="15"/>
  <cols>
    <col min="1" max="1" width="6.57421875" style="2" customWidth="1"/>
    <col min="2" max="2" width="44.28125" style="2" customWidth="1"/>
    <col min="3" max="3" width="20.7109375" style="2" customWidth="1"/>
    <col min="4" max="4" width="24.7109375" style="2" customWidth="1"/>
    <col min="5" max="7" width="21.57421875" style="2" customWidth="1"/>
    <col min="8" max="35" width="10.28125" style="2" customWidth="1"/>
    <col min="36" max="16384" width="21.57421875" style="2" customWidth="1"/>
  </cols>
  <sheetData>
    <row r="1" spans="6:7" ht="15">
      <c r="F1" s="74" t="s">
        <v>68</v>
      </c>
      <c r="G1" s="75"/>
    </row>
    <row r="2" spans="6:7" ht="15">
      <c r="F2" s="75"/>
      <c r="G2" s="75"/>
    </row>
    <row r="3" spans="6:7" ht="32.25" customHeight="1">
      <c r="F3" s="75"/>
      <c r="G3" s="75"/>
    </row>
    <row r="4" spans="1:5" ht="15.75">
      <c r="A4" s="4"/>
      <c r="E4" s="4" t="s">
        <v>0</v>
      </c>
    </row>
    <row r="5" spans="1:7" ht="15.75" customHeight="1">
      <c r="A5" s="4"/>
      <c r="E5" s="76" t="s">
        <v>1</v>
      </c>
      <c r="F5" s="76"/>
      <c r="G5" s="76"/>
    </row>
    <row r="6" spans="1:7" ht="15.75">
      <c r="A6" s="4"/>
      <c r="B6" s="4"/>
      <c r="E6" s="77" t="s">
        <v>61</v>
      </c>
      <c r="F6" s="78"/>
      <c r="G6" s="78"/>
    </row>
    <row r="7" spans="1:7" ht="15.75">
      <c r="A7" s="4"/>
      <c r="B7" s="4"/>
      <c r="E7" s="80" t="s">
        <v>62</v>
      </c>
      <c r="F7" s="80"/>
      <c r="G7" s="80"/>
    </row>
    <row r="8" spans="1:7" ht="15.75">
      <c r="A8" s="4"/>
      <c r="B8" s="4"/>
      <c r="E8" s="78" t="s">
        <v>40</v>
      </c>
      <c r="F8" s="78"/>
      <c r="G8" s="78"/>
    </row>
    <row r="9" spans="1:7" ht="15" customHeight="1">
      <c r="A9" s="4"/>
      <c r="E9" s="79" t="s">
        <v>2</v>
      </c>
      <c r="F9" s="79"/>
      <c r="G9" s="79"/>
    </row>
    <row r="10" spans="1:7" ht="15.75" customHeight="1">
      <c r="A10" s="4"/>
      <c r="E10" s="62" t="s">
        <v>63</v>
      </c>
      <c r="F10" s="62"/>
      <c r="G10" s="62"/>
    </row>
    <row r="11" spans="1:7" ht="15.75" customHeight="1">
      <c r="A11" s="4"/>
      <c r="E11" s="43"/>
      <c r="F11" s="43"/>
      <c r="G11" s="43"/>
    </row>
    <row r="12" spans="1:7" ht="15.75">
      <c r="A12" s="64" t="s">
        <v>142</v>
      </c>
      <c r="B12" s="64"/>
      <c r="C12" s="64"/>
      <c r="D12" s="64"/>
      <c r="E12" s="64"/>
      <c r="F12" s="64"/>
      <c r="G12" s="64"/>
    </row>
    <row r="13" spans="1:7" ht="42" customHeight="1">
      <c r="A13" s="5" t="s">
        <v>31</v>
      </c>
      <c r="B13" s="44">
        <v>1500000</v>
      </c>
      <c r="C13" s="65" t="s">
        <v>64</v>
      </c>
      <c r="D13" s="65"/>
      <c r="E13" s="65"/>
      <c r="F13" s="65"/>
      <c r="G13" s="6" t="s">
        <v>65</v>
      </c>
    </row>
    <row r="14" spans="1:7" ht="22.5" customHeight="1">
      <c r="A14" s="8"/>
      <c r="B14" s="45" t="s">
        <v>35</v>
      </c>
      <c r="C14" s="81" t="s">
        <v>2</v>
      </c>
      <c r="D14" s="81"/>
      <c r="E14" s="81"/>
      <c r="F14" s="81"/>
      <c r="G14" s="9" t="s">
        <v>32</v>
      </c>
    </row>
    <row r="15" spans="1:7" ht="33" customHeight="1">
      <c r="A15" s="5" t="s">
        <v>33</v>
      </c>
      <c r="B15" s="44">
        <v>1510000</v>
      </c>
      <c r="C15" s="65" t="s">
        <v>64</v>
      </c>
      <c r="D15" s="65"/>
      <c r="E15" s="65"/>
      <c r="F15" s="65"/>
      <c r="G15" s="6" t="s">
        <v>65</v>
      </c>
    </row>
    <row r="16" spans="1:13" ht="22.5">
      <c r="A16" s="8"/>
      <c r="B16" s="45" t="s">
        <v>35</v>
      </c>
      <c r="C16" s="61" t="s">
        <v>25</v>
      </c>
      <c r="D16" s="61"/>
      <c r="E16" s="61"/>
      <c r="F16" s="61"/>
      <c r="G16" s="9" t="s">
        <v>32</v>
      </c>
      <c r="H16" s="46"/>
      <c r="I16" s="57"/>
      <c r="J16" s="57"/>
      <c r="K16" s="10"/>
      <c r="L16" s="56"/>
      <c r="M16" s="56"/>
    </row>
    <row r="17" spans="1:13" ht="47.25" customHeight="1">
      <c r="A17" s="11" t="s">
        <v>34</v>
      </c>
      <c r="B17" s="44">
        <v>1517366</v>
      </c>
      <c r="C17" s="6" t="s">
        <v>97</v>
      </c>
      <c r="D17" s="6" t="s">
        <v>98</v>
      </c>
      <c r="E17" s="59" t="s">
        <v>99</v>
      </c>
      <c r="F17" s="60"/>
      <c r="G17" s="44" t="s">
        <v>60</v>
      </c>
      <c r="H17" s="58"/>
      <c r="I17" s="58"/>
      <c r="J17" s="58"/>
      <c r="K17" s="58"/>
      <c r="L17" s="58"/>
      <c r="M17" s="47"/>
    </row>
    <row r="18" spans="2:13" ht="50.25" customHeight="1">
      <c r="B18" s="46" t="s">
        <v>35</v>
      </c>
      <c r="C18" s="45" t="s">
        <v>36</v>
      </c>
      <c r="D18" s="45" t="s">
        <v>37</v>
      </c>
      <c r="E18" s="61" t="s">
        <v>38</v>
      </c>
      <c r="F18" s="61"/>
      <c r="G18" s="45" t="s">
        <v>39</v>
      </c>
      <c r="H18" s="57"/>
      <c r="I18" s="57"/>
      <c r="J18" s="57"/>
      <c r="K18" s="57"/>
      <c r="L18" s="57"/>
      <c r="M18" s="10"/>
    </row>
    <row r="19" spans="1:7" ht="36.75" customHeight="1">
      <c r="A19" s="7" t="s">
        <v>4</v>
      </c>
      <c r="B19" s="62" t="s">
        <v>226</v>
      </c>
      <c r="C19" s="62"/>
      <c r="D19" s="62"/>
      <c r="E19" s="62"/>
      <c r="F19" s="62"/>
      <c r="G19" s="62"/>
    </row>
    <row r="20" spans="1:7" ht="81" customHeight="1">
      <c r="A20" s="49" t="s">
        <v>5</v>
      </c>
      <c r="B20" s="68" t="s">
        <v>227</v>
      </c>
      <c r="C20" s="68"/>
      <c r="D20" s="68"/>
      <c r="E20" s="68"/>
      <c r="F20" s="68"/>
      <c r="G20" s="68"/>
    </row>
    <row r="21" spans="1:7" ht="15.75">
      <c r="A21" s="7" t="s">
        <v>6</v>
      </c>
      <c r="B21" s="62" t="s">
        <v>26</v>
      </c>
      <c r="C21" s="62"/>
      <c r="D21" s="62"/>
      <c r="E21" s="62"/>
      <c r="F21" s="62"/>
      <c r="G21" s="62"/>
    </row>
    <row r="22" ht="15.75">
      <c r="A22" s="12"/>
    </row>
    <row r="23" spans="1:7" ht="15.75">
      <c r="A23" s="42" t="s">
        <v>8</v>
      </c>
      <c r="B23" s="55" t="s">
        <v>27</v>
      </c>
      <c r="C23" s="55"/>
      <c r="D23" s="55"/>
      <c r="E23" s="55"/>
      <c r="F23" s="55"/>
      <c r="G23" s="55"/>
    </row>
    <row r="24" spans="1:7" ht="34.5" customHeight="1">
      <c r="A24" s="42" t="s">
        <v>3</v>
      </c>
      <c r="B24" s="52" t="s">
        <v>143</v>
      </c>
      <c r="C24" s="71"/>
      <c r="D24" s="71"/>
      <c r="E24" s="71"/>
      <c r="F24" s="71"/>
      <c r="G24" s="72"/>
    </row>
    <row r="25" spans="1:7" ht="15.75">
      <c r="A25" s="50" t="s">
        <v>7</v>
      </c>
      <c r="B25" s="63" t="s">
        <v>72</v>
      </c>
      <c r="C25" s="63"/>
      <c r="D25" s="63"/>
      <c r="E25" s="63"/>
      <c r="F25" s="63"/>
      <c r="G25" s="63"/>
    </row>
    <row r="26" spans="1:7" ht="39.75" customHeight="1">
      <c r="A26" s="50"/>
      <c r="B26" s="69" t="s">
        <v>144</v>
      </c>
      <c r="C26" s="70"/>
      <c r="D26" s="70"/>
      <c r="E26" s="70"/>
      <c r="F26" s="70"/>
      <c r="G26" s="70"/>
    </row>
    <row r="27" spans="1:7" ht="15.75">
      <c r="A27" s="51" t="s">
        <v>10</v>
      </c>
      <c r="B27" s="62" t="s">
        <v>28</v>
      </c>
      <c r="C27" s="62"/>
      <c r="D27" s="62"/>
      <c r="E27" s="62"/>
      <c r="F27" s="62"/>
      <c r="G27" s="62"/>
    </row>
    <row r="28" spans="1:7" ht="15.75">
      <c r="A28" s="42" t="s">
        <v>8</v>
      </c>
      <c r="B28" s="55" t="s">
        <v>9</v>
      </c>
      <c r="C28" s="55"/>
      <c r="D28" s="55"/>
      <c r="E28" s="55"/>
      <c r="F28" s="55"/>
      <c r="G28" s="55"/>
    </row>
    <row r="29" spans="1:7" ht="15.75" customHeight="1">
      <c r="A29" s="42" t="s">
        <v>3</v>
      </c>
      <c r="B29" s="73" t="s">
        <v>146</v>
      </c>
      <c r="C29" s="73"/>
      <c r="D29" s="73"/>
      <c r="E29" s="73"/>
      <c r="F29" s="73"/>
      <c r="G29" s="73"/>
    </row>
    <row r="30" spans="1:7" ht="15.75" customHeight="1">
      <c r="A30" s="42" t="s">
        <v>77</v>
      </c>
      <c r="B30" s="52" t="s">
        <v>145</v>
      </c>
      <c r="C30" s="71"/>
      <c r="D30" s="71"/>
      <c r="E30" s="71"/>
      <c r="F30" s="71"/>
      <c r="G30" s="72"/>
    </row>
    <row r="31" spans="1:7" ht="15.75">
      <c r="A31" s="48" t="s">
        <v>15</v>
      </c>
      <c r="B31" s="13" t="s">
        <v>11</v>
      </c>
      <c r="C31" s="43"/>
      <c r="D31" s="43"/>
      <c r="E31" s="43"/>
      <c r="F31" s="43"/>
      <c r="G31" s="43"/>
    </row>
    <row r="32" spans="1:7" ht="15.75">
      <c r="A32" s="12"/>
      <c r="G32" s="14" t="s">
        <v>29</v>
      </c>
    </row>
    <row r="33" spans="1:7" ht="15.75">
      <c r="A33" s="42" t="s">
        <v>8</v>
      </c>
      <c r="B33" s="55" t="s">
        <v>11</v>
      </c>
      <c r="C33" s="55"/>
      <c r="D33" s="55"/>
      <c r="E33" s="42" t="s">
        <v>12</v>
      </c>
      <c r="F33" s="42" t="s">
        <v>13</v>
      </c>
      <c r="G33" s="42" t="s">
        <v>14</v>
      </c>
    </row>
    <row r="34" spans="1:7" ht="15.75">
      <c r="A34" s="42">
        <v>1</v>
      </c>
      <c r="B34" s="55">
        <v>2</v>
      </c>
      <c r="C34" s="55"/>
      <c r="D34" s="55"/>
      <c r="E34" s="42">
        <v>3</v>
      </c>
      <c r="F34" s="42">
        <v>4</v>
      </c>
      <c r="G34" s="42">
        <v>5</v>
      </c>
    </row>
    <row r="35" spans="1:7" ht="15.75">
      <c r="A35" s="42" t="s">
        <v>3</v>
      </c>
      <c r="B35" s="52" t="s">
        <v>99</v>
      </c>
      <c r="C35" s="71"/>
      <c r="D35" s="72"/>
      <c r="E35" s="15">
        <v>0</v>
      </c>
      <c r="F35" s="1">
        <v>14132000</v>
      </c>
      <c r="G35" s="1">
        <f>F35</f>
        <v>14132000</v>
      </c>
    </row>
    <row r="36" spans="1:7" ht="15.75" customHeight="1">
      <c r="A36" s="55" t="s">
        <v>14</v>
      </c>
      <c r="B36" s="55"/>
      <c r="C36" s="55"/>
      <c r="D36" s="55"/>
      <c r="E36" s="15">
        <v>0</v>
      </c>
      <c r="F36" s="1">
        <f>F35</f>
        <v>14132000</v>
      </c>
      <c r="G36" s="1">
        <f>F36</f>
        <v>14132000</v>
      </c>
    </row>
    <row r="37" spans="1:7" ht="15.75">
      <c r="A37" s="66" t="s">
        <v>18</v>
      </c>
      <c r="B37" s="62" t="s">
        <v>16</v>
      </c>
      <c r="C37" s="62"/>
      <c r="D37" s="62"/>
      <c r="E37" s="62"/>
      <c r="F37" s="62"/>
      <c r="G37" s="62"/>
    </row>
    <row r="38" spans="1:7" ht="15.75">
      <c r="A38" s="67"/>
      <c r="B38" s="4"/>
      <c r="G38" s="14" t="s">
        <v>29</v>
      </c>
    </row>
    <row r="39" spans="1:7" ht="15.75">
      <c r="A39" s="42" t="s">
        <v>8</v>
      </c>
      <c r="B39" s="55" t="s">
        <v>17</v>
      </c>
      <c r="C39" s="55"/>
      <c r="D39" s="55"/>
      <c r="E39" s="42" t="s">
        <v>12</v>
      </c>
      <c r="F39" s="42" t="s">
        <v>13</v>
      </c>
      <c r="G39" s="42" t="s">
        <v>14</v>
      </c>
    </row>
    <row r="40" spans="1:7" ht="15.75">
      <c r="A40" s="42">
        <v>1</v>
      </c>
      <c r="B40" s="55">
        <v>2</v>
      </c>
      <c r="C40" s="55"/>
      <c r="D40" s="55"/>
      <c r="E40" s="42">
        <v>3</v>
      </c>
      <c r="F40" s="42">
        <v>4</v>
      </c>
      <c r="G40" s="42">
        <v>5</v>
      </c>
    </row>
    <row r="41" spans="1:7" ht="15.75" customHeight="1">
      <c r="A41" s="42" t="s">
        <v>3</v>
      </c>
      <c r="B41" s="52" t="s">
        <v>73</v>
      </c>
      <c r="C41" s="53"/>
      <c r="D41" s="54"/>
      <c r="E41" s="15">
        <v>0</v>
      </c>
      <c r="F41" s="1">
        <v>10682000</v>
      </c>
      <c r="G41" s="1">
        <f>F41</f>
        <v>10682000</v>
      </c>
    </row>
    <row r="42" spans="1:7" ht="15.75" customHeight="1">
      <c r="A42" s="42" t="s">
        <v>77</v>
      </c>
      <c r="B42" s="52" t="s">
        <v>76</v>
      </c>
      <c r="C42" s="53"/>
      <c r="D42" s="54"/>
      <c r="E42" s="15">
        <v>0</v>
      </c>
      <c r="F42" s="1">
        <v>3450000</v>
      </c>
      <c r="G42" s="1">
        <f>F42</f>
        <v>3450000</v>
      </c>
    </row>
    <row r="43" spans="1:7" ht="15.75" customHeight="1">
      <c r="A43" s="55" t="s">
        <v>14</v>
      </c>
      <c r="B43" s="55"/>
      <c r="C43" s="55"/>
      <c r="D43" s="55"/>
      <c r="E43" s="15">
        <v>0</v>
      </c>
      <c r="F43" s="1">
        <f>F41+F42</f>
        <v>14132000</v>
      </c>
      <c r="G43" s="1">
        <f>F43</f>
        <v>14132000</v>
      </c>
    </row>
    <row r="44" ht="9" customHeight="1">
      <c r="A44" s="12"/>
    </row>
    <row r="45" spans="1:7" ht="15.75">
      <c r="A45" s="48" t="s">
        <v>30</v>
      </c>
      <c r="B45" s="62" t="s">
        <v>19</v>
      </c>
      <c r="C45" s="62"/>
      <c r="D45" s="62"/>
      <c r="E45" s="62"/>
      <c r="F45" s="62"/>
      <c r="G45" s="62"/>
    </row>
    <row r="46" ht="9" customHeight="1">
      <c r="A46" s="12"/>
    </row>
    <row r="47" spans="1:7" ht="15">
      <c r="A47" s="28" t="s">
        <v>8</v>
      </c>
      <c r="B47" s="28" t="s">
        <v>20</v>
      </c>
      <c r="C47" s="28" t="s">
        <v>21</v>
      </c>
      <c r="D47" s="28" t="s">
        <v>22</v>
      </c>
      <c r="E47" s="28" t="s">
        <v>12</v>
      </c>
      <c r="F47" s="28" t="s">
        <v>13</v>
      </c>
      <c r="G47" s="28" t="s">
        <v>14</v>
      </c>
    </row>
    <row r="48" spans="1:7" ht="15">
      <c r="A48" s="28">
        <v>1</v>
      </c>
      <c r="B48" s="28">
        <v>2</v>
      </c>
      <c r="C48" s="28">
        <v>3</v>
      </c>
      <c r="D48" s="28">
        <v>4</v>
      </c>
      <c r="E48" s="28">
        <v>5</v>
      </c>
      <c r="F48" s="28">
        <v>6</v>
      </c>
      <c r="G48" s="28">
        <v>7</v>
      </c>
    </row>
    <row r="49" spans="1:7" s="16" customFormat="1" ht="14.25">
      <c r="A49" s="29">
        <v>1</v>
      </c>
      <c r="B49" s="30" t="s">
        <v>57</v>
      </c>
      <c r="C49" s="31"/>
      <c r="D49" s="31"/>
      <c r="E49" s="32"/>
      <c r="F49" s="33"/>
      <c r="G49" s="33"/>
    </row>
    <row r="50" spans="1:7" s="16" customFormat="1" ht="102">
      <c r="A50" s="34" t="s">
        <v>42</v>
      </c>
      <c r="B50" s="17" t="s">
        <v>133</v>
      </c>
      <c r="C50" s="28" t="s">
        <v>53</v>
      </c>
      <c r="D50" s="28" t="s">
        <v>71</v>
      </c>
      <c r="E50" s="29" t="s">
        <v>41</v>
      </c>
      <c r="F50" s="35">
        <v>2099015</v>
      </c>
      <c r="G50" s="35">
        <f>F50</f>
        <v>2099015</v>
      </c>
    </row>
    <row r="51" spans="1:7" s="16" customFormat="1" ht="51">
      <c r="A51" s="34" t="s">
        <v>69</v>
      </c>
      <c r="B51" s="18" t="s">
        <v>147</v>
      </c>
      <c r="C51" s="28" t="s">
        <v>53</v>
      </c>
      <c r="D51" s="28" t="s">
        <v>71</v>
      </c>
      <c r="E51" s="29" t="s">
        <v>41</v>
      </c>
      <c r="F51" s="35">
        <v>750000</v>
      </c>
      <c r="G51" s="35">
        <f aca="true" t="shared" si="0" ref="G51:G79">F51</f>
        <v>750000</v>
      </c>
    </row>
    <row r="52" spans="1:7" s="16" customFormat="1" ht="51">
      <c r="A52" s="34" t="s">
        <v>74</v>
      </c>
      <c r="B52" s="18" t="s">
        <v>114</v>
      </c>
      <c r="C52" s="28" t="s">
        <v>53</v>
      </c>
      <c r="D52" s="28" t="s">
        <v>71</v>
      </c>
      <c r="E52" s="29" t="s">
        <v>41</v>
      </c>
      <c r="F52" s="35">
        <v>50000</v>
      </c>
      <c r="G52" s="35">
        <f t="shared" si="0"/>
        <v>50000</v>
      </c>
    </row>
    <row r="53" spans="1:7" s="16" customFormat="1" ht="38.25">
      <c r="A53" s="34" t="s">
        <v>78</v>
      </c>
      <c r="B53" s="3" t="s">
        <v>122</v>
      </c>
      <c r="C53" s="28" t="s">
        <v>53</v>
      </c>
      <c r="D53" s="28" t="s">
        <v>71</v>
      </c>
      <c r="E53" s="29" t="s">
        <v>41</v>
      </c>
      <c r="F53" s="35">
        <v>50000</v>
      </c>
      <c r="G53" s="35">
        <f t="shared" si="0"/>
        <v>50000</v>
      </c>
    </row>
    <row r="54" spans="1:7" s="16" customFormat="1" ht="51">
      <c r="A54" s="34" t="s">
        <v>79</v>
      </c>
      <c r="B54" s="3" t="s">
        <v>115</v>
      </c>
      <c r="C54" s="28" t="s">
        <v>53</v>
      </c>
      <c r="D54" s="28" t="s">
        <v>71</v>
      </c>
      <c r="E54" s="29" t="s">
        <v>41</v>
      </c>
      <c r="F54" s="35">
        <v>620000</v>
      </c>
      <c r="G54" s="35">
        <f t="shared" si="0"/>
        <v>620000</v>
      </c>
    </row>
    <row r="55" spans="1:7" s="16" customFormat="1" ht="51">
      <c r="A55" s="34" t="s">
        <v>80</v>
      </c>
      <c r="B55" s="3" t="s">
        <v>123</v>
      </c>
      <c r="C55" s="28" t="s">
        <v>53</v>
      </c>
      <c r="D55" s="28" t="s">
        <v>71</v>
      </c>
      <c r="E55" s="29" t="s">
        <v>41</v>
      </c>
      <c r="F55" s="35">
        <v>50000</v>
      </c>
      <c r="G55" s="35">
        <f t="shared" si="0"/>
        <v>50000</v>
      </c>
    </row>
    <row r="56" spans="1:7" s="16" customFormat="1" ht="51">
      <c r="A56" s="34" t="s">
        <v>81</v>
      </c>
      <c r="B56" s="3" t="s">
        <v>100</v>
      </c>
      <c r="C56" s="28" t="s">
        <v>53</v>
      </c>
      <c r="D56" s="28" t="s">
        <v>71</v>
      </c>
      <c r="E56" s="29" t="s">
        <v>41</v>
      </c>
      <c r="F56" s="35">
        <v>50000</v>
      </c>
      <c r="G56" s="35">
        <f t="shared" si="0"/>
        <v>50000</v>
      </c>
    </row>
    <row r="57" spans="1:7" s="16" customFormat="1" ht="51">
      <c r="A57" s="34" t="s">
        <v>82</v>
      </c>
      <c r="B57" s="3" t="s">
        <v>127</v>
      </c>
      <c r="C57" s="28" t="s">
        <v>53</v>
      </c>
      <c r="D57" s="28" t="s">
        <v>71</v>
      </c>
      <c r="E57" s="29" t="s">
        <v>41</v>
      </c>
      <c r="F57" s="35">
        <v>300000</v>
      </c>
      <c r="G57" s="35">
        <f t="shared" si="0"/>
        <v>300000</v>
      </c>
    </row>
    <row r="58" spans="1:7" s="16" customFormat="1" ht="51">
      <c r="A58" s="34" t="s">
        <v>83</v>
      </c>
      <c r="B58" s="3" t="s">
        <v>126</v>
      </c>
      <c r="C58" s="28" t="s">
        <v>53</v>
      </c>
      <c r="D58" s="28" t="s">
        <v>71</v>
      </c>
      <c r="E58" s="29" t="s">
        <v>41</v>
      </c>
      <c r="F58" s="35">
        <v>50000</v>
      </c>
      <c r="G58" s="35">
        <f t="shared" si="0"/>
        <v>50000</v>
      </c>
    </row>
    <row r="59" spans="1:7" s="16" customFormat="1" ht="51">
      <c r="A59" s="34" t="s">
        <v>84</v>
      </c>
      <c r="B59" s="19" t="s">
        <v>128</v>
      </c>
      <c r="C59" s="28" t="s">
        <v>53</v>
      </c>
      <c r="D59" s="28" t="s">
        <v>71</v>
      </c>
      <c r="E59" s="29" t="s">
        <v>41</v>
      </c>
      <c r="F59" s="35">
        <v>630000</v>
      </c>
      <c r="G59" s="35">
        <f t="shared" si="0"/>
        <v>630000</v>
      </c>
    </row>
    <row r="60" spans="1:7" s="16" customFormat="1" ht="51">
      <c r="A60" s="34" t="s">
        <v>85</v>
      </c>
      <c r="B60" s="20" t="s">
        <v>116</v>
      </c>
      <c r="C60" s="28" t="s">
        <v>53</v>
      </c>
      <c r="D60" s="28" t="s">
        <v>71</v>
      </c>
      <c r="E60" s="29" t="s">
        <v>41</v>
      </c>
      <c r="F60" s="35">
        <v>422985</v>
      </c>
      <c r="G60" s="35">
        <f t="shared" si="0"/>
        <v>422985</v>
      </c>
    </row>
    <row r="61" spans="1:7" s="16" customFormat="1" ht="51">
      <c r="A61" s="34" t="s">
        <v>86</v>
      </c>
      <c r="B61" s="20" t="s">
        <v>124</v>
      </c>
      <c r="C61" s="28" t="s">
        <v>53</v>
      </c>
      <c r="D61" s="28" t="s">
        <v>71</v>
      </c>
      <c r="E61" s="29" t="s">
        <v>41</v>
      </c>
      <c r="F61" s="35">
        <v>50000</v>
      </c>
      <c r="G61" s="35">
        <f t="shared" si="0"/>
        <v>50000</v>
      </c>
    </row>
    <row r="62" spans="1:7" s="16" customFormat="1" ht="63.75">
      <c r="A62" s="34" t="s">
        <v>87</v>
      </c>
      <c r="B62" s="3" t="s">
        <v>101</v>
      </c>
      <c r="C62" s="28" t="s">
        <v>53</v>
      </c>
      <c r="D62" s="28" t="s">
        <v>71</v>
      </c>
      <c r="E62" s="29" t="s">
        <v>41</v>
      </c>
      <c r="F62" s="35">
        <v>680000</v>
      </c>
      <c r="G62" s="35">
        <f t="shared" si="0"/>
        <v>680000</v>
      </c>
    </row>
    <row r="63" spans="1:7" s="16" customFormat="1" ht="63.75">
      <c r="A63" s="34" t="s">
        <v>88</v>
      </c>
      <c r="B63" s="3" t="s">
        <v>102</v>
      </c>
      <c r="C63" s="28" t="s">
        <v>53</v>
      </c>
      <c r="D63" s="28" t="s">
        <v>71</v>
      </c>
      <c r="E63" s="29" t="s">
        <v>41</v>
      </c>
      <c r="F63" s="35">
        <v>640000</v>
      </c>
      <c r="G63" s="35">
        <f t="shared" si="0"/>
        <v>640000</v>
      </c>
    </row>
    <row r="64" spans="1:7" s="16" customFormat="1" ht="63.75">
      <c r="A64" s="34" t="s">
        <v>89</v>
      </c>
      <c r="B64" s="3" t="s">
        <v>117</v>
      </c>
      <c r="C64" s="28" t="s">
        <v>53</v>
      </c>
      <c r="D64" s="28" t="s">
        <v>71</v>
      </c>
      <c r="E64" s="29" t="s">
        <v>41</v>
      </c>
      <c r="F64" s="35">
        <v>320000</v>
      </c>
      <c r="G64" s="35">
        <f t="shared" si="0"/>
        <v>320000</v>
      </c>
    </row>
    <row r="65" spans="1:7" s="16" customFormat="1" ht="63.75">
      <c r="A65" s="34" t="s">
        <v>90</v>
      </c>
      <c r="B65" s="3" t="s">
        <v>103</v>
      </c>
      <c r="C65" s="28" t="s">
        <v>53</v>
      </c>
      <c r="D65" s="28" t="s">
        <v>71</v>
      </c>
      <c r="E65" s="29" t="s">
        <v>41</v>
      </c>
      <c r="F65" s="35">
        <v>50000</v>
      </c>
      <c r="G65" s="35">
        <f t="shared" si="0"/>
        <v>50000</v>
      </c>
    </row>
    <row r="66" spans="1:7" s="16" customFormat="1" ht="63.75">
      <c r="A66" s="34" t="s">
        <v>91</v>
      </c>
      <c r="B66" s="3" t="s">
        <v>118</v>
      </c>
      <c r="C66" s="28" t="s">
        <v>53</v>
      </c>
      <c r="D66" s="28" t="s">
        <v>71</v>
      </c>
      <c r="E66" s="29" t="s">
        <v>41</v>
      </c>
      <c r="F66" s="35">
        <v>50000</v>
      </c>
      <c r="G66" s="35">
        <f t="shared" si="0"/>
        <v>50000</v>
      </c>
    </row>
    <row r="67" spans="1:7" s="16" customFormat="1" ht="51">
      <c r="A67" s="34" t="s">
        <v>92</v>
      </c>
      <c r="B67" s="3" t="s">
        <v>119</v>
      </c>
      <c r="C67" s="28" t="s">
        <v>53</v>
      </c>
      <c r="D67" s="28" t="s">
        <v>71</v>
      </c>
      <c r="E67" s="29" t="s">
        <v>41</v>
      </c>
      <c r="F67" s="35">
        <v>50000</v>
      </c>
      <c r="G67" s="35">
        <f t="shared" si="0"/>
        <v>50000</v>
      </c>
    </row>
    <row r="68" spans="1:7" s="16" customFormat="1" ht="51">
      <c r="A68" s="34" t="s">
        <v>93</v>
      </c>
      <c r="B68" s="3" t="s">
        <v>104</v>
      </c>
      <c r="C68" s="28" t="s">
        <v>53</v>
      </c>
      <c r="D68" s="28" t="s">
        <v>71</v>
      </c>
      <c r="E68" s="29" t="s">
        <v>41</v>
      </c>
      <c r="F68" s="35">
        <v>50000</v>
      </c>
      <c r="G68" s="35">
        <f t="shared" si="0"/>
        <v>50000</v>
      </c>
    </row>
    <row r="69" spans="1:7" s="16" customFormat="1" ht="63.75">
      <c r="A69" s="34" t="s">
        <v>94</v>
      </c>
      <c r="B69" s="3" t="s">
        <v>105</v>
      </c>
      <c r="C69" s="28" t="s">
        <v>53</v>
      </c>
      <c r="D69" s="28" t="s">
        <v>71</v>
      </c>
      <c r="E69" s="29" t="s">
        <v>41</v>
      </c>
      <c r="F69" s="35">
        <v>95000</v>
      </c>
      <c r="G69" s="35">
        <f t="shared" si="0"/>
        <v>95000</v>
      </c>
    </row>
    <row r="70" spans="1:7" s="16" customFormat="1" ht="63.75">
      <c r="A70" s="34" t="s">
        <v>95</v>
      </c>
      <c r="B70" s="3" t="s">
        <v>120</v>
      </c>
      <c r="C70" s="28" t="s">
        <v>53</v>
      </c>
      <c r="D70" s="28" t="s">
        <v>71</v>
      </c>
      <c r="E70" s="29" t="s">
        <v>41</v>
      </c>
      <c r="F70" s="35">
        <v>95000</v>
      </c>
      <c r="G70" s="35">
        <f t="shared" si="0"/>
        <v>95000</v>
      </c>
    </row>
    <row r="71" spans="1:7" s="16" customFormat="1" ht="63.75">
      <c r="A71" s="34" t="s">
        <v>96</v>
      </c>
      <c r="B71" s="3" t="s">
        <v>121</v>
      </c>
      <c r="C71" s="28" t="s">
        <v>53</v>
      </c>
      <c r="D71" s="28" t="s">
        <v>71</v>
      </c>
      <c r="E71" s="29" t="s">
        <v>41</v>
      </c>
      <c r="F71" s="35">
        <v>400000</v>
      </c>
      <c r="G71" s="35">
        <f t="shared" si="0"/>
        <v>400000</v>
      </c>
    </row>
    <row r="72" spans="1:7" s="16" customFormat="1" ht="63.75">
      <c r="A72" s="34" t="s">
        <v>106</v>
      </c>
      <c r="B72" s="3" t="s">
        <v>129</v>
      </c>
      <c r="C72" s="28" t="s">
        <v>53</v>
      </c>
      <c r="D72" s="28" t="s">
        <v>71</v>
      </c>
      <c r="E72" s="29" t="s">
        <v>41</v>
      </c>
      <c r="F72" s="35">
        <v>630000</v>
      </c>
      <c r="G72" s="35">
        <f t="shared" si="0"/>
        <v>630000</v>
      </c>
    </row>
    <row r="73" spans="1:7" s="16" customFormat="1" ht="38.25">
      <c r="A73" s="34" t="s">
        <v>107</v>
      </c>
      <c r="B73" s="3" t="s">
        <v>130</v>
      </c>
      <c r="C73" s="28" t="s">
        <v>53</v>
      </c>
      <c r="D73" s="28" t="s">
        <v>71</v>
      </c>
      <c r="E73" s="29" t="s">
        <v>41</v>
      </c>
      <c r="F73" s="35">
        <v>670000</v>
      </c>
      <c r="G73" s="35">
        <f t="shared" si="0"/>
        <v>670000</v>
      </c>
    </row>
    <row r="74" spans="1:7" s="16" customFormat="1" ht="38.25">
      <c r="A74" s="34" t="s">
        <v>108</v>
      </c>
      <c r="B74" s="3" t="s">
        <v>134</v>
      </c>
      <c r="C74" s="28" t="s">
        <v>53</v>
      </c>
      <c r="D74" s="28" t="s">
        <v>71</v>
      </c>
      <c r="E74" s="29" t="s">
        <v>41</v>
      </c>
      <c r="F74" s="35">
        <v>670000</v>
      </c>
      <c r="G74" s="35">
        <f t="shared" si="0"/>
        <v>670000</v>
      </c>
    </row>
    <row r="75" spans="1:7" s="16" customFormat="1" ht="63.75">
      <c r="A75" s="34" t="s">
        <v>109</v>
      </c>
      <c r="B75" s="3" t="s">
        <v>138</v>
      </c>
      <c r="C75" s="28" t="s">
        <v>53</v>
      </c>
      <c r="D75" s="28" t="s">
        <v>71</v>
      </c>
      <c r="E75" s="29" t="s">
        <v>41</v>
      </c>
      <c r="F75" s="35">
        <v>660000</v>
      </c>
      <c r="G75" s="35">
        <f t="shared" si="0"/>
        <v>660000</v>
      </c>
    </row>
    <row r="76" spans="1:7" s="16" customFormat="1" ht="102">
      <c r="A76" s="34" t="s">
        <v>110</v>
      </c>
      <c r="B76" s="3" t="s">
        <v>139</v>
      </c>
      <c r="C76" s="28" t="s">
        <v>53</v>
      </c>
      <c r="D76" s="28" t="s">
        <v>71</v>
      </c>
      <c r="E76" s="29" t="s">
        <v>41</v>
      </c>
      <c r="F76" s="35">
        <v>500000</v>
      </c>
      <c r="G76" s="35">
        <f t="shared" si="0"/>
        <v>500000</v>
      </c>
    </row>
    <row r="77" spans="1:7" s="16" customFormat="1" ht="51">
      <c r="A77" s="34" t="s">
        <v>111</v>
      </c>
      <c r="B77" s="3" t="s">
        <v>125</v>
      </c>
      <c r="C77" s="28" t="s">
        <v>53</v>
      </c>
      <c r="D77" s="28" t="s">
        <v>71</v>
      </c>
      <c r="E77" s="29" t="s">
        <v>41</v>
      </c>
      <c r="F77" s="35">
        <v>850000</v>
      </c>
      <c r="G77" s="35">
        <f t="shared" si="0"/>
        <v>850000</v>
      </c>
    </row>
    <row r="78" spans="1:7" s="16" customFormat="1" ht="63.75">
      <c r="A78" s="34" t="s">
        <v>112</v>
      </c>
      <c r="B78" s="3" t="s">
        <v>136</v>
      </c>
      <c r="C78" s="28" t="s">
        <v>53</v>
      </c>
      <c r="D78" s="28" t="s">
        <v>71</v>
      </c>
      <c r="E78" s="29" t="s">
        <v>41</v>
      </c>
      <c r="F78" s="35">
        <v>600000</v>
      </c>
      <c r="G78" s="35">
        <f t="shared" si="0"/>
        <v>600000</v>
      </c>
    </row>
    <row r="79" spans="1:7" s="16" customFormat="1" ht="91.5" customHeight="1">
      <c r="A79" s="34" t="s">
        <v>113</v>
      </c>
      <c r="B79" s="3" t="s">
        <v>137</v>
      </c>
      <c r="C79" s="28" t="s">
        <v>53</v>
      </c>
      <c r="D79" s="28" t="s">
        <v>71</v>
      </c>
      <c r="E79" s="29" t="s">
        <v>41</v>
      </c>
      <c r="F79" s="35">
        <v>2000000</v>
      </c>
      <c r="G79" s="35">
        <f t="shared" si="0"/>
        <v>2000000</v>
      </c>
    </row>
    <row r="80" spans="1:7" ht="15">
      <c r="A80" s="36" t="s">
        <v>66</v>
      </c>
      <c r="B80" s="30" t="s">
        <v>54</v>
      </c>
      <c r="C80" s="28"/>
      <c r="D80" s="28"/>
      <c r="E80" s="37"/>
      <c r="F80" s="35"/>
      <c r="G80" s="35"/>
    </row>
    <row r="81" spans="1:7" ht="102">
      <c r="A81" s="34" t="s">
        <v>43</v>
      </c>
      <c r="B81" s="17" t="s">
        <v>133</v>
      </c>
      <c r="C81" s="28"/>
      <c r="D81" s="28"/>
      <c r="E81" s="28"/>
      <c r="F81" s="38"/>
      <c r="G81" s="38"/>
    </row>
    <row r="82" spans="1:7" s="16" customFormat="1" ht="14.25">
      <c r="A82" s="34"/>
      <c r="B82" s="17" t="s">
        <v>168</v>
      </c>
      <c r="C82" s="28" t="s">
        <v>53</v>
      </c>
      <c r="D82" s="28" t="s">
        <v>71</v>
      </c>
      <c r="E82" s="29" t="s">
        <v>41</v>
      </c>
      <c r="F82" s="35">
        <v>1577893</v>
      </c>
      <c r="G82" s="35">
        <f aca="true" t="shared" si="1" ref="G82:G122">F82</f>
        <v>1577893</v>
      </c>
    </row>
    <row r="83" spans="1:7" s="16" customFormat="1" ht="14.25">
      <c r="A83" s="34"/>
      <c r="B83" s="17" t="s">
        <v>169</v>
      </c>
      <c r="C83" s="28" t="s">
        <v>53</v>
      </c>
      <c r="D83" s="28" t="s">
        <v>71</v>
      </c>
      <c r="E83" s="29" t="s">
        <v>41</v>
      </c>
      <c r="F83" s="35">
        <v>5294630</v>
      </c>
      <c r="G83" s="35">
        <f t="shared" si="1"/>
        <v>5294630</v>
      </c>
    </row>
    <row r="84" spans="1:7" s="16" customFormat="1" ht="14.25">
      <c r="A84" s="34"/>
      <c r="B84" s="17" t="s">
        <v>170</v>
      </c>
      <c r="C84" s="28" t="s">
        <v>53</v>
      </c>
      <c r="D84" s="28" t="s">
        <v>71</v>
      </c>
      <c r="E84" s="29" t="s">
        <v>41</v>
      </c>
      <c r="F84" s="35">
        <v>1413939</v>
      </c>
      <c r="G84" s="35">
        <f t="shared" si="1"/>
        <v>1413939</v>
      </c>
    </row>
    <row r="85" spans="1:7" s="16" customFormat="1" ht="14.25">
      <c r="A85" s="34"/>
      <c r="B85" s="17" t="s">
        <v>172</v>
      </c>
      <c r="C85" s="37" t="s">
        <v>158</v>
      </c>
      <c r="D85" s="28" t="s">
        <v>71</v>
      </c>
      <c r="E85" s="29" t="s">
        <v>41</v>
      </c>
      <c r="F85" s="35">
        <v>3572.56</v>
      </c>
      <c r="G85" s="35">
        <f t="shared" si="1"/>
        <v>3572.56</v>
      </c>
    </row>
    <row r="86" spans="1:7" s="16" customFormat="1" ht="14.25">
      <c r="A86" s="34"/>
      <c r="B86" s="17" t="s">
        <v>171</v>
      </c>
      <c r="C86" s="37" t="s">
        <v>158</v>
      </c>
      <c r="D86" s="28" t="s">
        <v>71</v>
      </c>
      <c r="E86" s="29" t="s">
        <v>41</v>
      </c>
      <c r="F86" s="35">
        <v>1045</v>
      </c>
      <c r="G86" s="35">
        <f t="shared" si="1"/>
        <v>1045</v>
      </c>
    </row>
    <row r="87" spans="1:7" s="16" customFormat="1" ht="14.25">
      <c r="A87" s="34"/>
      <c r="B87" s="17" t="s">
        <v>173</v>
      </c>
      <c r="C87" s="37" t="s">
        <v>158</v>
      </c>
      <c r="D87" s="28" t="s">
        <v>71</v>
      </c>
      <c r="E87" s="29" t="s">
        <v>41</v>
      </c>
      <c r="F87" s="35">
        <v>2258</v>
      </c>
      <c r="G87" s="35">
        <f t="shared" si="1"/>
        <v>2258</v>
      </c>
    </row>
    <row r="88" spans="1:7" s="16" customFormat="1" ht="63.75">
      <c r="A88" s="34" t="s">
        <v>174</v>
      </c>
      <c r="B88" s="18" t="s">
        <v>199</v>
      </c>
      <c r="C88" s="28" t="s">
        <v>53</v>
      </c>
      <c r="D88" s="28" t="s">
        <v>71</v>
      </c>
      <c r="E88" s="29" t="s">
        <v>41</v>
      </c>
      <c r="F88" s="35">
        <v>750000</v>
      </c>
      <c r="G88" s="35">
        <f t="shared" si="1"/>
        <v>750000</v>
      </c>
    </row>
    <row r="89" spans="1:7" s="16" customFormat="1" ht="63.75">
      <c r="A89" s="34" t="s">
        <v>175</v>
      </c>
      <c r="B89" s="18" t="s">
        <v>200</v>
      </c>
      <c r="C89" s="28" t="s">
        <v>53</v>
      </c>
      <c r="D89" s="28" t="s">
        <v>71</v>
      </c>
      <c r="E89" s="29" t="s">
        <v>41</v>
      </c>
      <c r="F89" s="35">
        <v>50000</v>
      </c>
      <c r="G89" s="35">
        <f t="shared" si="1"/>
        <v>50000</v>
      </c>
    </row>
    <row r="90" spans="1:7" s="16" customFormat="1" ht="38.25">
      <c r="A90" s="34" t="s">
        <v>149</v>
      </c>
      <c r="B90" s="3" t="s">
        <v>201</v>
      </c>
      <c r="C90" s="28" t="s">
        <v>53</v>
      </c>
      <c r="D90" s="28" t="s">
        <v>71</v>
      </c>
      <c r="E90" s="29" t="s">
        <v>41</v>
      </c>
      <c r="F90" s="35">
        <v>50000</v>
      </c>
      <c r="G90" s="35">
        <f t="shared" si="1"/>
        <v>50000</v>
      </c>
    </row>
    <row r="91" spans="1:7" s="16" customFormat="1" ht="63.75">
      <c r="A91" s="34" t="s">
        <v>176</v>
      </c>
      <c r="B91" s="3" t="s">
        <v>202</v>
      </c>
      <c r="C91" s="28" t="s">
        <v>53</v>
      </c>
      <c r="D91" s="28" t="s">
        <v>71</v>
      </c>
      <c r="E91" s="29" t="s">
        <v>41</v>
      </c>
      <c r="F91" s="35">
        <v>620000</v>
      </c>
      <c r="G91" s="35">
        <f t="shared" si="1"/>
        <v>620000</v>
      </c>
    </row>
    <row r="92" spans="1:7" s="16" customFormat="1" ht="51">
      <c r="A92" s="34" t="s">
        <v>152</v>
      </c>
      <c r="B92" s="3" t="s">
        <v>203</v>
      </c>
      <c r="C92" s="28" t="s">
        <v>53</v>
      </c>
      <c r="D92" s="28" t="s">
        <v>71</v>
      </c>
      <c r="E92" s="29" t="s">
        <v>41</v>
      </c>
      <c r="F92" s="35">
        <v>50000</v>
      </c>
      <c r="G92" s="35">
        <f t="shared" si="1"/>
        <v>50000</v>
      </c>
    </row>
    <row r="93" spans="1:7" s="16" customFormat="1" ht="51">
      <c r="A93" s="34" t="s">
        <v>153</v>
      </c>
      <c r="B93" s="3" t="s">
        <v>204</v>
      </c>
      <c r="C93" s="28" t="s">
        <v>53</v>
      </c>
      <c r="D93" s="28" t="s">
        <v>71</v>
      </c>
      <c r="E93" s="29" t="s">
        <v>41</v>
      </c>
      <c r="F93" s="35">
        <v>50000</v>
      </c>
      <c r="G93" s="35">
        <f t="shared" si="1"/>
        <v>50000</v>
      </c>
    </row>
    <row r="94" spans="1:7" s="16" customFormat="1" ht="63.75">
      <c r="A94" s="34" t="s">
        <v>154</v>
      </c>
      <c r="B94" s="3" t="s">
        <v>205</v>
      </c>
      <c r="C94" s="28" t="s">
        <v>53</v>
      </c>
      <c r="D94" s="28" t="s">
        <v>71</v>
      </c>
      <c r="E94" s="29" t="s">
        <v>41</v>
      </c>
      <c r="F94" s="35">
        <v>300000</v>
      </c>
      <c r="G94" s="35">
        <f t="shared" si="1"/>
        <v>300000</v>
      </c>
    </row>
    <row r="95" spans="1:7" s="16" customFormat="1" ht="63.75">
      <c r="A95" s="34" t="s">
        <v>155</v>
      </c>
      <c r="B95" s="3" t="s">
        <v>228</v>
      </c>
      <c r="C95" s="28" t="s">
        <v>53</v>
      </c>
      <c r="D95" s="28" t="s">
        <v>71</v>
      </c>
      <c r="E95" s="29" t="s">
        <v>41</v>
      </c>
      <c r="F95" s="35">
        <v>50000</v>
      </c>
      <c r="G95" s="35">
        <f t="shared" si="1"/>
        <v>50000</v>
      </c>
    </row>
    <row r="96" spans="1:7" s="16" customFormat="1" ht="63.75">
      <c r="A96" s="34" t="s">
        <v>156</v>
      </c>
      <c r="B96" s="19" t="s">
        <v>206</v>
      </c>
      <c r="C96" s="28" t="s">
        <v>53</v>
      </c>
      <c r="D96" s="28" t="s">
        <v>71</v>
      </c>
      <c r="E96" s="29" t="s">
        <v>41</v>
      </c>
      <c r="F96" s="35">
        <v>630000</v>
      </c>
      <c r="G96" s="35">
        <f t="shared" si="1"/>
        <v>630000</v>
      </c>
    </row>
    <row r="97" spans="1:7" s="16" customFormat="1" ht="51">
      <c r="A97" s="34" t="s">
        <v>157</v>
      </c>
      <c r="B97" s="20" t="s">
        <v>207</v>
      </c>
      <c r="C97" s="28" t="s">
        <v>53</v>
      </c>
      <c r="D97" s="28" t="s">
        <v>71</v>
      </c>
      <c r="E97" s="29" t="s">
        <v>41</v>
      </c>
      <c r="F97" s="35">
        <v>422985</v>
      </c>
      <c r="G97" s="35">
        <f t="shared" si="1"/>
        <v>422985</v>
      </c>
    </row>
    <row r="98" spans="1:7" s="16" customFormat="1" ht="63.75">
      <c r="A98" s="34" t="s">
        <v>177</v>
      </c>
      <c r="B98" s="20" t="s">
        <v>208</v>
      </c>
      <c r="C98" s="28" t="s">
        <v>53</v>
      </c>
      <c r="D98" s="28" t="s">
        <v>71</v>
      </c>
      <c r="E98" s="29" t="s">
        <v>41</v>
      </c>
      <c r="F98" s="35">
        <v>50000</v>
      </c>
      <c r="G98" s="35">
        <f t="shared" si="1"/>
        <v>50000</v>
      </c>
    </row>
    <row r="99" spans="1:7" s="16" customFormat="1" ht="63.75">
      <c r="A99" s="34" t="s">
        <v>178</v>
      </c>
      <c r="B99" s="17" t="s">
        <v>101</v>
      </c>
      <c r="C99" s="28"/>
      <c r="D99" s="28"/>
      <c r="E99" s="29"/>
      <c r="F99" s="35"/>
      <c r="G99" s="35"/>
    </row>
    <row r="100" spans="1:7" s="16" customFormat="1" ht="14.25">
      <c r="A100" s="34"/>
      <c r="B100" s="17" t="s">
        <v>168</v>
      </c>
      <c r="C100" s="28" t="s">
        <v>53</v>
      </c>
      <c r="D100" s="28" t="s">
        <v>71</v>
      </c>
      <c r="E100" s="29" t="s">
        <v>41</v>
      </c>
      <c r="F100" s="35">
        <v>456152</v>
      </c>
      <c r="G100" s="35">
        <f t="shared" si="1"/>
        <v>456152</v>
      </c>
    </row>
    <row r="101" spans="1:7" s="16" customFormat="1" ht="14.25">
      <c r="A101" s="34"/>
      <c r="B101" s="17" t="s">
        <v>179</v>
      </c>
      <c r="C101" s="28" t="s">
        <v>53</v>
      </c>
      <c r="D101" s="28" t="s">
        <v>71</v>
      </c>
      <c r="E101" s="29" t="s">
        <v>41</v>
      </c>
      <c r="F101" s="35">
        <v>1355555</v>
      </c>
      <c r="G101" s="35">
        <f t="shared" si="1"/>
        <v>1355555</v>
      </c>
    </row>
    <row r="102" spans="1:7" s="16" customFormat="1" ht="14.25">
      <c r="A102" s="34"/>
      <c r="B102" s="17" t="s">
        <v>180</v>
      </c>
      <c r="C102" s="28" t="s">
        <v>53</v>
      </c>
      <c r="D102" s="28" t="s">
        <v>71</v>
      </c>
      <c r="E102" s="29" t="s">
        <v>41</v>
      </c>
      <c r="F102" s="35">
        <v>460928</v>
      </c>
      <c r="G102" s="35">
        <f t="shared" si="1"/>
        <v>460928</v>
      </c>
    </row>
    <row r="103" spans="1:7" s="16" customFormat="1" ht="14.25">
      <c r="A103" s="34"/>
      <c r="B103" s="17" t="s">
        <v>172</v>
      </c>
      <c r="C103" s="37" t="s">
        <v>158</v>
      </c>
      <c r="D103" s="28" t="s">
        <v>71</v>
      </c>
      <c r="E103" s="29" t="s">
        <v>41</v>
      </c>
      <c r="F103" s="35">
        <v>1105.98</v>
      </c>
      <c r="G103" s="35">
        <f t="shared" si="1"/>
        <v>1105.98</v>
      </c>
    </row>
    <row r="104" spans="1:7" s="16" customFormat="1" ht="14.25">
      <c r="A104" s="34"/>
      <c r="B104" s="17" t="s">
        <v>171</v>
      </c>
      <c r="C104" s="37" t="s">
        <v>158</v>
      </c>
      <c r="D104" s="28" t="s">
        <v>71</v>
      </c>
      <c r="E104" s="29" t="s">
        <v>41</v>
      </c>
      <c r="F104" s="35">
        <v>785.4</v>
      </c>
      <c r="G104" s="35">
        <f t="shared" si="1"/>
        <v>785.4</v>
      </c>
    </row>
    <row r="105" spans="1:7" s="16" customFormat="1" ht="14.25">
      <c r="A105" s="34"/>
      <c r="B105" s="17" t="s">
        <v>181</v>
      </c>
      <c r="C105" s="37" t="s">
        <v>158</v>
      </c>
      <c r="D105" s="28" t="s">
        <v>71</v>
      </c>
      <c r="E105" s="29" t="s">
        <v>41</v>
      </c>
      <c r="F105" s="35">
        <v>682.61</v>
      </c>
      <c r="G105" s="35">
        <f t="shared" si="1"/>
        <v>682.61</v>
      </c>
    </row>
    <row r="106" spans="1:7" s="16" customFormat="1" ht="63.75">
      <c r="A106" s="34" t="s">
        <v>182</v>
      </c>
      <c r="B106" s="3" t="s">
        <v>209</v>
      </c>
      <c r="C106" s="28" t="s">
        <v>53</v>
      </c>
      <c r="D106" s="28" t="s">
        <v>71</v>
      </c>
      <c r="E106" s="29" t="s">
        <v>41</v>
      </c>
      <c r="F106" s="35">
        <v>640000</v>
      </c>
      <c r="G106" s="35">
        <f t="shared" si="1"/>
        <v>640000</v>
      </c>
    </row>
    <row r="107" spans="1:7" s="16" customFormat="1" ht="63.75">
      <c r="A107" s="34" t="s">
        <v>183</v>
      </c>
      <c r="B107" s="3" t="s">
        <v>214</v>
      </c>
      <c r="C107" s="28" t="s">
        <v>53</v>
      </c>
      <c r="D107" s="28" t="s">
        <v>71</v>
      </c>
      <c r="E107" s="29" t="s">
        <v>41</v>
      </c>
      <c r="F107" s="35">
        <v>320000</v>
      </c>
      <c r="G107" s="35">
        <f t="shared" si="1"/>
        <v>320000</v>
      </c>
    </row>
    <row r="108" spans="1:7" s="16" customFormat="1" ht="63.75">
      <c r="A108" s="34" t="s">
        <v>184</v>
      </c>
      <c r="B108" s="3" t="s">
        <v>213</v>
      </c>
      <c r="C108" s="28" t="s">
        <v>53</v>
      </c>
      <c r="D108" s="28" t="s">
        <v>71</v>
      </c>
      <c r="E108" s="29" t="s">
        <v>41</v>
      </c>
      <c r="F108" s="35">
        <v>50000</v>
      </c>
      <c r="G108" s="35">
        <f t="shared" si="1"/>
        <v>50000</v>
      </c>
    </row>
    <row r="109" spans="1:7" s="16" customFormat="1" ht="63.75">
      <c r="A109" s="34" t="s">
        <v>185</v>
      </c>
      <c r="B109" s="3" t="s">
        <v>212</v>
      </c>
      <c r="C109" s="28" t="s">
        <v>53</v>
      </c>
      <c r="D109" s="28" t="s">
        <v>71</v>
      </c>
      <c r="E109" s="29" t="s">
        <v>41</v>
      </c>
      <c r="F109" s="35">
        <v>50000</v>
      </c>
      <c r="G109" s="35">
        <f t="shared" si="1"/>
        <v>50000</v>
      </c>
    </row>
    <row r="110" spans="1:7" s="16" customFormat="1" ht="54" customHeight="1">
      <c r="A110" s="34" t="s">
        <v>186</v>
      </c>
      <c r="B110" s="3" t="s">
        <v>211</v>
      </c>
      <c r="C110" s="28" t="s">
        <v>53</v>
      </c>
      <c r="D110" s="28" t="s">
        <v>71</v>
      </c>
      <c r="E110" s="29" t="s">
        <v>41</v>
      </c>
      <c r="F110" s="35">
        <v>50000</v>
      </c>
      <c r="G110" s="35">
        <f t="shared" si="1"/>
        <v>50000</v>
      </c>
    </row>
    <row r="111" spans="1:7" s="16" customFormat="1" ht="67.5" customHeight="1">
      <c r="A111" s="34" t="s">
        <v>187</v>
      </c>
      <c r="B111" s="3" t="s">
        <v>210</v>
      </c>
      <c r="C111" s="28" t="s">
        <v>53</v>
      </c>
      <c r="D111" s="28" t="s">
        <v>71</v>
      </c>
      <c r="E111" s="29" t="s">
        <v>41</v>
      </c>
      <c r="F111" s="35">
        <v>50000</v>
      </c>
      <c r="G111" s="35">
        <f t="shared" si="1"/>
        <v>50000</v>
      </c>
    </row>
    <row r="112" spans="1:7" s="16" customFormat="1" ht="63.75">
      <c r="A112" s="34" t="s">
        <v>188</v>
      </c>
      <c r="B112" s="3" t="s">
        <v>215</v>
      </c>
      <c r="C112" s="28" t="s">
        <v>53</v>
      </c>
      <c r="D112" s="28" t="s">
        <v>71</v>
      </c>
      <c r="E112" s="29" t="s">
        <v>41</v>
      </c>
      <c r="F112" s="35">
        <v>95000</v>
      </c>
      <c r="G112" s="35">
        <f t="shared" si="1"/>
        <v>95000</v>
      </c>
    </row>
    <row r="113" spans="1:7" s="16" customFormat="1" ht="63.75">
      <c r="A113" s="34" t="s">
        <v>189</v>
      </c>
      <c r="B113" s="3" t="s">
        <v>216</v>
      </c>
      <c r="C113" s="28" t="s">
        <v>53</v>
      </c>
      <c r="D113" s="28" t="s">
        <v>71</v>
      </c>
      <c r="E113" s="29" t="s">
        <v>41</v>
      </c>
      <c r="F113" s="35">
        <v>95000</v>
      </c>
      <c r="G113" s="35">
        <f t="shared" si="1"/>
        <v>95000</v>
      </c>
    </row>
    <row r="114" spans="1:7" s="16" customFormat="1" ht="63.75">
      <c r="A114" s="34" t="s">
        <v>190</v>
      </c>
      <c r="B114" s="3" t="s">
        <v>217</v>
      </c>
      <c r="C114" s="28" t="s">
        <v>53</v>
      </c>
      <c r="D114" s="28" t="s">
        <v>71</v>
      </c>
      <c r="E114" s="29" t="s">
        <v>41</v>
      </c>
      <c r="F114" s="35">
        <v>400000</v>
      </c>
      <c r="G114" s="35">
        <f t="shared" si="1"/>
        <v>400000</v>
      </c>
    </row>
    <row r="115" spans="1:7" s="16" customFormat="1" ht="63.75">
      <c r="A115" s="34" t="s">
        <v>191</v>
      </c>
      <c r="B115" s="3" t="s">
        <v>218</v>
      </c>
      <c r="C115" s="28" t="s">
        <v>53</v>
      </c>
      <c r="D115" s="28" t="s">
        <v>71</v>
      </c>
      <c r="E115" s="29" t="s">
        <v>41</v>
      </c>
      <c r="F115" s="35">
        <v>630000</v>
      </c>
      <c r="G115" s="35">
        <f t="shared" si="1"/>
        <v>630000</v>
      </c>
    </row>
    <row r="116" spans="1:7" s="16" customFormat="1" ht="43.5" customHeight="1">
      <c r="A116" s="34" t="s">
        <v>192</v>
      </c>
      <c r="B116" s="3" t="s">
        <v>219</v>
      </c>
      <c r="C116" s="28" t="s">
        <v>53</v>
      </c>
      <c r="D116" s="28" t="s">
        <v>71</v>
      </c>
      <c r="E116" s="29" t="s">
        <v>41</v>
      </c>
      <c r="F116" s="35">
        <v>670000</v>
      </c>
      <c r="G116" s="35">
        <f t="shared" si="1"/>
        <v>670000</v>
      </c>
    </row>
    <row r="117" spans="1:7" s="16" customFormat="1" ht="38.25">
      <c r="A117" s="34" t="s">
        <v>193</v>
      </c>
      <c r="B117" s="3" t="s">
        <v>220</v>
      </c>
      <c r="C117" s="28" t="s">
        <v>53</v>
      </c>
      <c r="D117" s="28" t="s">
        <v>71</v>
      </c>
      <c r="E117" s="29" t="s">
        <v>41</v>
      </c>
      <c r="F117" s="35">
        <v>670000</v>
      </c>
      <c r="G117" s="35">
        <f t="shared" si="1"/>
        <v>670000</v>
      </c>
    </row>
    <row r="118" spans="1:7" s="16" customFormat="1" ht="76.5">
      <c r="A118" s="34" t="s">
        <v>194</v>
      </c>
      <c r="B118" s="3" t="s">
        <v>221</v>
      </c>
      <c r="C118" s="28" t="s">
        <v>53</v>
      </c>
      <c r="D118" s="28" t="s">
        <v>71</v>
      </c>
      <c r="E118" s="29" t="s">
        <v>41</v>
      </c>
      <c r="F118" s="35">
        <v>660000</v>
      </c>
      <c r="G118" s="35">
        <f t="shared" si="1"/>
        <v>660000</v>
      </c>
    </row>
    <row r="119" spans="1:7" s="16" customFormat="1" ht="102">
      <c r="A119" s="34" t="s">
        <v>195</v>
      </c>
      <c r="B119" s="3" t="s">
        <v>222</v>
      </c>
      <c r="C119" s="28" t="s">
        <v>53</v>
      </c>
      <c r="D119" s="28" t="s">
        <v>71</v>
      </c>
      <c r="E119" s="29" t="s">
        <v>41</v>
      </c>
      <c r="F119" s="35">
        <v>500000</v>
      </c>
      <c r="G119" s="35">
        <f t="shared" si="1"/>
        <v>500000</v>
      </c>
    </row>
    <row r="120" spans="1:7" s="16" customFormat="1" ht="63.75">
      <c r="A120" s="34" t="s">
        <v>196</v>
      </c>
      <c r="B120" s="3" t="s">
        <v>223</v>
      </c>
      <c r="C120" s="28" t="s">
        <v>53</v>
      </c>
      <c r="D120" s="28" t="s">
        <v>71</v>
      </c>
      <c r="E120" s="29" t="s">
        <v>41</v>
      </c>
      <c r="F120" s="35">
        <v>850000</v>
      </c>
      <c r="G120" s="35">
        <f t="shared" si="1"/>
        <v>850000</v>
      </c>
    </row>
    <row r="121" spans="1:7" s="16" customFormat="1" ht="63.75">
      <c r="A121" s="34" t="s">
        <v>197</v>
      </c>
      <c r="B121" s="3" t="s">
        <v>224</v>
      </c>
      <c r="C121" s="28" t="s">
        <v>53</v>
      </c>
      <c r="D121" s="28" t="s">
        <v>71</v>
      </c>
      <c r="E121" s="29" t="s">
        <v>41</v>
      </c>
      <c r="F121" s="35">
        <v>600000</v>
      </c>
      <c r="G121" s="35">
        <f t="shared" si="1"/>
        <v>600000</v>
      </c>
    </row>
    <row r="122" spans="1:7" s="16" customFormat="1" ht="101.25" customHeight="1">
      <c r="A122" s="34" t="s">
        <v>198</v>
      </c>
      <c r="B122" s="3" t="s">
        <v>225</v>
      </c>
      <c r="C122" s="28" t="s">
        <v>53</v>
      </c>
      <c r="D122" s="28" t="s">
        <v>71</v>
      </c>
      <c r="E122" s="29" t="s">
        <v>41</v>
      </c>
      <c r="F122" s="35">
        <v>2000000</v>
      </c>
      <c r="G122" s="35">
        <f t="shared" si="1"/>
        <v>2000000</v>
      </c>
    </row>
    <row r="123" spans="1:7" s="16" customFormat="1" ht="15" customHeight="1">
      <c r="A123" s="29">
        <v>3</v>
      </c>
      <c r="B123" s="30" t="s">
        <v>55</v>
      </c>
      <c r="C123" s="37"/>
      <c r="D123" s="37"/>
      <c r="E123" s="37"/>
      <c r="F123" s="35"/>
      <c r="G123" s="35"/>
    </row>
    <row r="124" spans="1:7" ht="29.25" customHeight="1">
      <c r="A124" s="34" t="s">
        <v>44</v>
      </c>
      <c r="B124" s="17" t="s">
        <v>166</v>
      </c>
      <c r="C124" s="37" t="s">
        <v>53</v>
      </c>
      <c r="D124" s="28" t="s">
        <v>70</v>
      </c>
      <c r="E124" s="37" t="s">
        <v>41</v>
      </c>
      <c r="F124" s="35">
        <f>F41/27</f>
        <v>395629.6296296296</v>
      </c>
      <c r="G124" s="35">
        <f>G41/27</f>
        <v>395629.6296296296</v>
      </c>
    </row>
    <row r="125" spans="1:7" ht="25.5">
      <c r="A125" s="34" t="s">
        <v>75</v>
      </c>
      <c r="B125" s="17" t="s">
        <v>167</v>
      </c>
      <c r="C125" s="37" t="s">
        <v>53</v>
      </c>
      <c r="D125" s="28" t="s">
        <v>70</v>
      </c>
      <c r="E125" s="37"/>
      <c r="F125" s="35">
        <f>F42/3</f>
        <v>1150000</v>
      </c>
      <c r="G125" s="35">
        <f>G42/3</f>
        <v>1150000</v>
      </c>
    </row>
    <row r="126" spans="1:7" ht="102">
      <c r="A126" s="39" t="s">
        <v>150</v>
      </c>
      <c r="B126" s="17" t="s">
        <v>133</v>
      </c>
      <c r="C126" s="37"/>
      <c r="D126" s="28"/>
      <c r="E126" s="28"/>
      <c r="F126" s="35"/>
      <c r="G126" s="35"/>
    </row>
    <row r="127" spans="1:7" ht="25.5">
      <c r="A127" s="39"/>
      <c r="B127" s="17" t="s">
        <v>229</v>
      </c>
      <c r="C127" s="37" t="s">
        <v>53</v>
      </c>
      <c r="D127" s="28" t="s">
        <v>164</v>
      </c>
      <c r="E127" s="28" t="s">
        <v>41</v>
      </c>
      <c r="F127" s="35">
        <f>F82/F87</f>
        <v>698.8011514614703</v>
      </c>
      <c r="G127" s="35">
        <f aca="true" t="shared" si="2" ref="G127:G141">F127</f>
        <v>698.8011514614703</v>
      </c>
    </row>
    <row r="128" spans="1:7" ht="25.5">
      <c r="A128" s="34"/>
      <c r="B128" s="17" t="s">
        <v>230</v>
      </c>
      <c r="C128" s="37" t="s">
        <v>53</v>
      </c>
      <c r="D128" s="28" t="s">
        <v>164</v>
      </c>
      <c r="E128" s="28" t="s">
        <v>41</v>
      </c>
      <c r="F128" s="35">
        <f>F83/F87</f>
        <v>2344.831709477414</v>
      </c>
      <c r="G128" s="35">
        <f t="shared" si="2"/>
        <v>2344.831709477414</v>
      </c>
    </row>
    <row r="129" spans="1:7" ht="25.5">
      <c r="A129" s="34"/>
      <c r="B129" s="17" t="s">
        <v>231</v>
      </c>
      <c r="C129" s="37" t="s">
        <v>53</v>
      </c>
      <c r="D129" s="28" t="s">
        <v>164</v>
      </c>
      <c r="E129" s="28" t="s">
        <v>41</v>
      </c>
      <c r="F129" s="35">
        <f>F84/F87</f>
        <v>626.1908768821967</v>
      </c>
      <c r="G129" s="35">
        <f t="shared" si="2"/>
        <v>626.1908768821967</v>
      </c>
    </row>
    <row r="130" spans="1:7" ht="15">
      <c r="A130" s="34"/>
      <c r="B130" s="17" t="s">
        <v>232</v>
      </c>
      <c r="C130" s="37" t="s">
        <v>53</v>
      </c>
      <c r="D130" s="28" t="s">
        <v>164</v>
      </c>
      <c r="E130" s="28" t="s">
        <v>41</v>
      </c>
      <c r="F130" s="35">
        <v>1970.85</v>
      </c>
      <c r="G130" s="35">
        <f t="shared" si="2"/>
        <v>1970.85</v>
      </c>
    </row>
    <row r="131" spans="1:7" ht="15">
      <c r="A131" s="39"/>
      <c r="B131" s="17" t="s">
        <v>233</v>
      </c>
      <c r="C131" s="37" t="s">
        <v>53</v>
      </c>
      <c r="D131" s="28" t="s">
        <v>164</v>
      </c>
      <c r="E131" s="28" t="s">
        <v>41</v>
      </c>
      <c r="F131" s="35">
        <v>5541.78</v>
      </c>
      <c r="G131" s="35">
        <f t="shared" si="2"/>
        <v>5541.78</v>
      </c>
    </row>
    <row r="132" spans="1:7" ht="89.25">
      <c r="A132" s="34" t="s">
        <v>236</v>
      </c>
      <c r="B132" s="17" t="s">
        <v>160</v>
      </c>
      <c r="C132" s="37"/>
      <c r="D132" s="28"/>
      <c r="E132" s="28"/>
      <c r="F132" s="35"/>
      <c r="G132" s="35"/>
    </row>
    <row r="133" spans="1:7" ht="25.5">
      <c r="A133" s="34"/>
      <c r="B133" s="17" t="s">
        <v>229</v>
      </c>
      <c r="C133" s="37" t="s">
        <v>53</v>
      </c>
      <c r="D133" s="28" t="s">
        <v>164</v>
      </c>
      <c r="E133" s="28" t="s">
        <v>41</v>
      </c>
      <c r="F133" s="35">
        <f>F100/F103</f>
        <v>412.441454637516</v>
      </c>
      <c r="G133" s="35">
        <f t="shared" si="2"/>
        <v>412.441454637516</v>
      </c>
    </row>
    <row r="134" spans="1:7" ht="25.5">
      <c r="A134" s="34"/>
      <c r="B134" s="17" t="s">
        <v>234</v>
      </c>
      <c r="C134" s="37" t="s">
        <v>53</v>
      </c>
      <c r="D134" s="28" t="s">
        <v>164</v>
      </c>
      <c r="E134" s="28" t="s">
        <v>41</v>
      </c>
      <c r="F134" s="35">
        <f>F101/F103</f>
        <v>1225.6595960143945</v>
      </c>
      <c r="G134" s="35">
        <f t="shared" si="2"/>
        <v>1225.6595960143945</v>
      </c>
    </row>
    <row r="135" spans="1:7" ht="25.5">
      <c r="A135" s="34"/>
      <c r="B135" s="17" t="s">
        <v>235</v>
      </c>
      <c r="C135" s="37" t="s">
        <v>53</v>
      </c>
      <c r="D135" s="28" t="s">
        <v>164</v>
      </c>
      <c r="E135" s="28" t="s">
        <v>41</v>
      </c>
      <c r="F135" s="35">
        <f>F102/F103</f>
        <v>416.7597967413516</v>
      </c>
      <c r="G135" s="35">
        <f t="shared" si="2"/>
        <v>416.7597967413516</v>
      </c>
    </row>
    <row r="136" spans="1:7" ht="15">
      <c r="A136" s="39"/>
      <c r="B136" s="17" t="s">
        <v>232</v>
      </c>
      <c r="C136" s="37" t="s">
        <v>53</v>
      </c>
      <c r="D136" s="28" t="s">
        <v>164</v>
      </c>
      <c r="E136" s="28" t="s">
        <v>41</v>
      </c>
      <c r="F136" s="35">
        <v>785.4</v>
      </c>
      <c r="G136" s="35">
        <f t="shared" si="2"/>
        <v>785.4</v>
      </c>
    </row>
    <row r="137" spans="1:7" ht="15">
      <c r="A137" s="34"/>
      <c r="B137" s="17" t="s">
        <v>233</v>
      </c>
      <c r="C137" s="37" t="s">
        <v>53</v>
      </c>
      <c r="D137" s="28" t="s">
        <v>164</v>
      </c>
      <c r="E137" s="28" t="s">
        <v>41</v>
      </c>
      <c r="F137" s="35">
        <v>682.61</v>
      </c>
      <c r="G137" s="35">
        <f t="shared" si="2"/>
        <v>682.61</v>
      </c>
    </row>
    <row r="138" spans="1:7" s="16" customFormat="1" ht="63.75">
      <c r="A138" s="34" t="s">
        <v>237</v>
      </c>
      <c r="B138" s="3" t="s">
        <v>161</v>
      </c>
      <c r="C138" s="28" t="s">
        <v>53</v>
      </c>
      <c r="D138" s="28" t="s">
        <v>71</v>
      </c>
      <c r="E138" s="29" t="s">
        <v>41</v>
      </c>
      <c r="F138" s="35">
        <v>283000</v>
      </c>
      <c r="G138" s="35">
        <f t="shared" si="2"/>
        <v>283000</v>
      </c>
    </row>
    <row r="139" spans="1:7" s="16" customFormat="1" ht="63.75">
      <c r="A139" s="34" t="s">
        <v>151</v>
      </c>
      <c r="B139" s="20" t="s">
        <v>162</v>
      </c>
      <c r="C139" s="28" t="s">
        <v>53</v>
      </c>
      <c r="D139" s="28" t="s">
        <v>71</v>
      </c>
      <c r="E139" s="29" t="s">
        <v>41</v>
      </c>
      <c r="F139" s="35">
        <v>49000</v>
      </c>
      <c r="G139" s="35">
        <f t="shared" si="2"/>
        <v>49000</v>
      </c>
    </row>
    <row r="140" spans="1:7" s="16" customFormat="1" ht="76.5">
      <c r="A140" s="34" t="s">
        <v>238</v>
      </c>
      <c r="B140" s="3" t="s">
        <v>165</v>
      </c>
      <c r="C140" s="28" t="s">
        <v>53</v>
      </c>
      <c r="D140" s="28" t="s">
        <v>71</v>
      </c>
      <c r="E140" s="29" t="s">
        <v>41</v>
      </c>
      <c r="F140" s="35">
        <v>600000</v>
      </c>
      <c r="G140" s="35">
        <f t="shared" si="2"/>
        <v>600000</v>
      </c>
    </row>
    <row r="141" spans="1:7" s="16" customFormat="1" ht="63.75">
      <c r="A141" s="34" t="s">
        <v>159</v>
      </c>
      <c r="B141" s="3" t="s">
        <v>163</v>
      </c>
      <c r="C141" s="28" t="s">
        <v>53</v>
      </c>
      <c r="D141" s="28" t="s">
        <v>71</v>
      </c>
      <c r="E141" s="29" t="s">
        <v>41</v>
      </c>
      <c r="F141" s="35">
        <v>49000</v>
      </c>
      <c r="G141" s="35">
        <f t="shared" si="2"/>
        <v>49000</v>
      </c>
    </row>
    <row r="142" spans="1:7" ht="15">
      <c r="A142" s="36" t="s">
        <v>67</v>
      </c>
      <c r="B142" s="30" t="s">
        <v>58</v>
      </c>
      <c r="C142" s="37"/>
      <c r="D142" s="28"/>
      <c r="E142" s="37"/>
      <c r="F142" s="37"/>
      <c r="G142" s="37"/>
    </row>
    <row r="143" spans="1:7" s="16" customFormat="1" ht="27" customHeight="1">
      <c r="A143" s="34" t="s">
        <v>45</v>
      </c>
      <c r="B143" s="17" t="s">
        <v>148</v>
      </c>
      <c r="C143" s="37" t="s">
        <v>46</v>
      </c>
      <c r="D143" s="37" t="s">
        <v>56</v>
      </c>
      <c r="E143" s="37" t="s">
        <v>41</v>
      </c>
      <c r="F143" s="37">
        <v>100</v>
      </c>
      <c r="G143" s="37">
        <v>100</v>
      </c>
    </row>
    <row r="144" ht="7.5" customHeight="1" hidden="1"/>
    <row r="145" spans="1:7" ht="51.75" customHeight="1">
      <c r="A145" s="84" t="s">
        <v>131</v>
      </c>
      <c r="B145" s="84"/>
      <c r="C145" s="84"/>
      <c r="D145" s="84"/>
      <c r="E145" s="21"/>
      <c r="F145" s="83" t="s">
        <v>132</v>
      </c>
      <c r="G145" s="83"/>
    </row>
    <row r="146" spans="1:7" ht="15.75" customHeight="1">
      <c r="A146" s="85" t="s">
        <v>50</v>
      </c>
      <c r="B146" s="85"/>
      <c r="C146" s="85"/>
      <c r="D146" s="22"/>
      <c r="E146" s="23" t="s">
        <v>23</v>
      </c>
      <c r="F146" s="82" t="s">
        <v>59</v>
      </c>
      <c r="G146" s="82"/>
    </row>
    <row r="147" spans="1:4" ht="12" customHeight="1">
      <c r="A147" s="85"/>
      <c r="B147" s="85"/>
      <c r="C147" s="85"/>
      <c r="D147" s="22"/>
    </row>
    <row r="148" spans="1:2" ht="0" customHeight="1" hidden="1">
      <c r="A148" s="24"/>
      <c r="B148" s="25"/>
    </row>
    <row r="149" spans="1:5" ht="15.75" customHeight="1">
      <c r="A149" s="62" t="s">
        <v>24</v>
      </c>
      <c r="B149" s="62"/>
      <c r="C149" s="25"/>
      <c r="E149" s="25"/>
    </row>
    <row r="150" spans="1:5" ht="30.75" customHeight="1">
      <c r="A150" s="87" t="s">
        <v>47</v>
      </c>
      <c r="B150" s="76"/>
      <c r="C150" s="76"/>
      <c r="D150" s="76"/>
      <c r="E150" s="25"/>
    </row>
    <row r="151" spans="1:5" ht="15.75">
      <c r="A151" s="86" t="s">
        <v>48</v>
      </c>
      <c r="B151" s="86"/>
      <c r="C151" s="86"/>
      <c r="D151" s="40"/>
      <c r="E151" s="25"/>
    </row>
    <row r="152" spans="1:7" ht="49.5" customHeight="1">
      <c r="A152" s="84" t="s">
        <v>140</v>
      </c>
      <c r="B152" s="76"/>
      <c r="C152" s="76"/>
      <c r="D152" s="76"/>
      <c r="E152" s="21"/>
      <c r="F152" s="83" t="s">
        <v>135</v>
      </c>
      <c r="G152" s="83"/>
    </row>
    <row r="153" spans="1:7" ht="24.75" customHeight="1">
      <c r="A153" s="85" t="s">
        <v>49</v>
      </c>
      <c r="B153" s="85"/>
      <c r="C153" s="85"/>
      <c r="D153" s="22"/>
      <c r="E153" s="23" t="s">
        <v>23</v>
      </c>
      <c r="F153" s="82" t="s">
        <v>59</v>
      </c>
      <c r="G153" s="82"/>
    </row>
    <row r="154" spans="1:7" ht="3.75" customHeight="1" hidden="1">
      <c r="A154" s="41"/>
      <c r="B154" s="41"/>
      <c r="C154" s="41"/>
      <c r="D154" s="22"/>
      <c r="E154" s="23"/>
      <c r="F154" s="26"/>
      <c r="G154" s="26"/>
    </row>
    <row r="155" spans="1:3" ht="15.75" customHeight="1">
      <c r="A155" s="62" t="s">
        <v>141</v>
      </c>
      <c r="B155" s="62"/>
      <c r="C155" s="62"/>
    </row>
    <row r="156" spans="1:2" ht="15">
      <c r="A156" s="86" t="s">
        <v>51</v>
      </c>
      <c r="B156" s="86"/>
    </row>
    <row r="157" ht="15">
      <c r="A157" s="27" t="s">
        <v>52</v>
      </c>
    </row>
  </sheetData>
  <sheetProtection/>
  <mergeCells count="56">
    <mergeCell ref="F145:G145"/>
    <mergeCell ref="A149:B149"/>
    <mergeCell ref="B42:D42"/>
    <mergeCell ref="A156:B156"/>
    <mergeCell ref="A150:D150"/>
    <mergeCell ref="A151:C151"/>
    <mergeCell ref="A152:D152"/>
    <mergeCell ref="A153:C153"/>
    <mergeCell ref="A43:D43"/>
    <mergeCell ref="B45:G45"/>
    <mergeCell ref="E10:G10"/>
    <mergeCell ref="B21:G21"/>
    <mergeCell ref="C15:F15"/>
    <mergeCell ref="B19:G19"/>
    <mergeCell ref="F153:G153"/>
    <mergeCell ref="A155:C155"/>
    <mergeCell ref="F152:G152"/>
    <mergeCell ref="F146:G146"/>
    <mergeCell ref="A145:D145"/>
    <mergeCell ref="A146:C147"/>
    <mergeCell ref="B29:G29"/>
    <mergeCell ref="B30:G30"/>
    <mergeCell ref="F1:G3"/>
    <mergeCell ref="E5:G5"/>
    <mergeCell ref="E6:G6"/>
    <mergeCell ref="E8:G8"/>
    <mergeCell ref="E9:G9"/>
    <mergeCell ref="B24:G24"/>
    <mergeCell ref="E7:G7"/>
    <mergeCell ref="C14:F14"/>
    <mergeCell ref="A37:A38"/>
    <mergeCell ref="B37:G37"/>
    <mergeCell ref="B20:G20"/>
    <mergeCell ref="B39:D39"/>
    <mergeCell ref="E18:F18"/>
    <mergeCell ref="B26:G26"/>
    <mergeCell ref="B34:D34"/>
    <mergeCell ref="B35:D35"/>
    <mergeCell ref="B23:G23"/>
    <mergeCell ref="B33:D33"/>
    <mergeCell ref="H18:I18"/>
    <mergeCell ref="A12:G12"/>
    <mergeCell ref="B28:G28"/>
    <mergeCell ref="I16:J16"/>
    <mergeCell ref="C13:F13"/>
    <mergeCell ref="H17:J17"/>
    <mergeCell ref="B41:D41"/>
    <mergeCell ref="A36:D36"/>
    <mergeCell ref="L16:M16"/>
    <mergeCell ref="J18:L18"/>
    <mergeCell ref="K17:L17"/>
    <mergeCell ref="E17:F17"/>
    <mergeCell ref="C16:F16"/>
    <mergeCell ref="B27:G27"/>
    <mergeCell ref="B40:D40"/>
    <mergeCell ref="B25:G25"/>
  </mergeCells>
  <printOptions horizontalCentered="1"/>
  <pageMargins left="0.15748031496062992" right="0.15748031496062992" top="0.7874015748031497" bottom="0.5905511811023623" header="0" footer="0"/>
  <pageSetup fitToHeight="11" fitToWidth="1" horizontalDpi="600" verticalDpi="600" orientation="landscape" paperSize="9" scale="89" r:id="rId1"/>
  <rowBreaks count="2" manualBreakCount="2">
    <brk id="116" max="6" man="1"/>
    <brk id="13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2022-02-03T08:05:35Z</cp:lastPrinted>
  <dcterms:created xsi:type="dcterms:W3CDTF">2018-12-28T08:43:53Z</dcterms:created>
  <dcterms:modified xsi:type="dcterms:W3CDTF">2022-02-07T13:25:21Z</dcterms:modified>
  <cp:category/>
  <cp:version/>
  <cp:contentType/>
  <cp:contentStatus/>
</cp:coreProperties>
</file>