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1840" windowHeight="11595" activeTab="0"/>
  </bookViews>
  <sheets>
    <sheet name="звіт з 01.01.2020" sheetId="1" r:id="rId1"/>
  </sheets>
  <definedNames>
    <definedName name="_xlnm.Print_Area" localSheetId="0">'звіт з 01.01.2020'!$A$1:$M$77</definedName>
  </definedNames>
  <calcPr fullCalcOnLoad="1" refMode="R1C1"/>
</workbook>
</file>

<file path=xl/sharedStrings.xml><?xml version="1.0" encoding="utf-8"?>
<sst xmlns="http://schemas.openxmlformats.org/spreadsheetml/2006/main" count="183" uniqueCount="87">
  <si>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</si>
  <si>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</si>
  <si>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</si>
  <si>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</si>
  <si>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</si>
  <si>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</si>
  <si>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</si>
  <si>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</si>
  <si>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</si>
  <si>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</si>
  <si>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</si>
  <si>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</si>
  <si>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</si>
  <si>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</si>
  <si>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</si>
  <si>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</si>
  <si>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</si>
  <si>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</si>
  <si>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</si>
  <si>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</si>
  <si>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</si>
  <si>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</si>
  <si>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</si>
  <si>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</si>
  <si>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</si>
  <si>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</si>
  <si>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</si>
  <si>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</si>
  <si>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</si>
  <si>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</si>
  <si>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</si>
  <si>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</si>
  <si>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</si>
  <si>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</si>
  <si>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</si>
  <si>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</si>
  <si>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</si>
  <si>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</si>
  <si>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</si>
  <si>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</si>
  <si>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1.1</t>
  </si>
  <si>
    <t>грн.</t>
  </si>
  <si>
    <t>2.1</t>
  </si>
  <si>
    <t>3.1</t>
  </si>
  <si>
    <t>4.1</t>
  </si>
  <si>
    <t>%</t>
  </si>
  <si>
    <t>(підпис)</t>
  </si>
  <si>
    <t>-</t>
  </si>
  <si>
    <t>Виконання нормативного (запланованого) обсягу робіт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</si>
  <si>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</si>
  <si>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</si>
  <si>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</si>
  <si>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</si>
  <si>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</si>
  <si>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</si>
  <si>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</si>
  <si>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t>Кількість об’єктів</t>
  </si>
  <si>
    <t>од.</t>
  </si>
  <si>
    <t>План</t>
  </si>
  <si>
    <t>Фінансова звітність</t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</si>
  <si>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стало забезпечення належного функціонування та ефективної експлуатації об'єктів комунальної власності міста</t>
    </r>
  </si>
  <si>
    <t>Капітальні видатки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</si>
  <si>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зливової каналізації, водовідведення, здійснення природоохоронних заходів</t>
  </si>
  <si>
    <t>Капітальний ремонт об’єктів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капітальний ремонт зливової каналізації</t>
  </si>
  <si>
    <t>Капітальні вкладення</t>
  </si>
  <si>
    <t xml:space="preserve">План </t>
  </si>
  <si>
    <t>1.2</t>
  </si>
  <si>
    <t>1.3</t>
  </si>
  <si>
    <t>1.4</t>
  </si>
  <si>
    <t>1.5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</si>
  <si>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</si>
  <si>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Проектно-кошторисна документація/розрахунок</t>
  </si>
  <si>
    <t>3.2</t>
  </si>
  <si>
    <r>
      <t>Середня вартість реконструкції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</si>
  <si>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</si>
  <si>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раціональним використанням бюджетних коштів</t>
    </r>
  </si>
  <si>
    <t>0443</t>
  </si>
  <si>
    <t>Будівництво інших об'єктів комунальної власності</t>
  </si>
  <si>
    <t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</t>
  </si>
  <si>
    <t xml:space="preserve">5. Мета бюджетної програми: забезпечення належного функціонування та ефективної експлуатації  об’єктів 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покращення умов виховання, навчання та  проживання мешканців міста. </t>
  </si>
  <si>
    <t>Реконструкція нежитлової будівлі по вул. Бєляєва, 16, м. Мелітополь Запорізької області під житлову будівлю (коригування)</t>
  </si>
  <si>
    <t>Реконструкція нежитлової будівлі по вул. Бєляєва, 16, м. Мелітополь Запорізької області під житлову будівлю (приєднання до електричних мереж)</t>
  </si>
  <si>
    <t>Капітальний ремонт прилеглої території будівлі по вул. Бєляєва, 16, м. Мелітополь Запорізької області</t>
  </si>
  <si>
    <t>Реконструкція нежитлових приміщень (IV під'їзд) по вул. Брів-ла-Гайард, 6, м. Мелітополь Запорізької області під житлові приміщення (приєднання до електричних мереж)</t>
  </si>
  <si>
    <t>Реконструкція нежитлових приміщень (VІІ під'їзд) по вул. Брів-ла-Гайард, 6, м. Мелітополь Запорізької області під житлові приміщення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</si>
  <si>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відсутні</t>
    </r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</si>
  <si>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та виконано в повному обсязі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</si>
</sst>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2" fontId="42" fillId="0" borderId="0" xfId="0" applyNumberFormat="1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2" fillId="0" borderId="11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 vertical="top"/>
    </xf>
    <xf numFmtId="0" fontId="47" fillId="0" borderId="11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6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view="pageBreakPreview" zoomScale="90" zoomScaleSheetLayoutView="90" zoomScalePageLayoutView="0" workbookViewId="0" topLeftCell="A23">
      <selection activeCell="B23" sqref="B23:M23"/>
    </sheetView>
  </sheetViews>
  <sheetFormatPr defaultColWidth="9.140625" defaultRowHeight="15"/>
  <cols>
    <col min="1" max="1" width="4.421875" style="10" customWidth="1"/>
    <col min="2" max="2" width="18.28125" style="10" customWidth="1"/>
    <col min="3" max="3" width="10.57421875" style="10" customWidth="1"/>
    <col min="4" max="4" width="13.8515625" style="10" customWidth="1"/>
    <col min="5" max="5" width="15.28125" style="10" customWidth="1"/>
    <col min="6" max="7" width="14.421875" style="10" customWidth="1"/>
    <col min="8" max="8" width="14.28125" style="10" customWidth="1"/>
    <col min="9" max="9" width="13.00390625" style="10" customWidth="1"/>
    <col min="10" max="10" width="14.421875" style="10" customWidth="1"/>
    <col min="11" max="11" width="13.8515625" style="10" customWidth="1"/>
    <col min="12" max="13" width="13.00390625" style="10" customWidth="1"/>
    <col min="14" max="15" width="9.140625" style="10" customWidth="1"/>
    <col min="16" max="16" width="13.140625" style="10" bestFit="1" customWidth="1"/>
    <col min="17" max="17" width="13.421875" style="10" customWidth="1"/>
    <col min="18" max="16384" width="9.140625" style="10" customWidth="1"/>
  </cols>
  <sheetData>
    <row r="1" spans="10:13" ht="15.75" customHeight="1">
      <c r="J1" s="53" t="s">
        <v>39</v>
      </c>
      <c r="K1" s="53"/>
      <c r="L1" s="53"/>
      <c r="M1" s="53"/>
    </row>
    <row r="2" spans="10:13" ht="15.75">
      <c r="J2" s="53"/>
      <c r="K2" s="53"/>
      <c r="L2" s="53"/>
      <c r="M2" s="53"/>
    </row>
    <row r="3" spans="10:13" ht="15.75">
      <c r="J3" s="53"/>
      <c r="K3" s="53"/>
      <c r="L3" s="53"/>
      <c r="M3" s="53"/>
    </row>
    <row r="4" spans="10:13" ht="15.75">
      <c r="J4" s="53"/>
      <c r="K4" s="53"/>
      <c r="L4" s="53"/>
      <c r="M4" s="53"/>
    </row>
    <row r="5" spans="1:13" ht="15.7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.75">
      <c r="A6" s="55" t="s">
        <v>50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.75">
      <c r="A7" s="54" t="s">
        <v>0</v>
      </c>
      <c r="B7" s="6">
        <v>1500000</v>
      </c>
      <c r="C7" s="7"/>
      <c r="D7" s="58" t="s">
        <v>51</v>
      </c>
      <c r="E7" s="58"/>
      <c r="F7" s="58"/>
      <c r="G7" s="58"/>
      <c r="H7" s="58"/>
      <c r="I7" s="58"/>
      <c r="J7" s="58"/>
      <c r="K7" s="58"/>
      <c r="L7" s="58"/>
      <c r="M7" s="58"/>
    </row>
    <row r="8" spans="1:13" ht="15" customHeight="1">
      <c r="A8" s="54"/>
      <c r="B8" s="8" t="s">
        <v>24</v>
      </c>
      <c r="C8" s="7"/>
      <c r="E8" s="56" t="s">
        <v>14</v>
      </c>
      <c r="F8" s="56"/>
      <c r="G8" s="56"/>
      <c r="H8" s="56"/>
      <c r="I8" s="56"/>
      <c r="J8" s="56"/>
      <c r="K8" s="56"/>
      <c r="L8" s="56"/>
      <c r="M8" s="56"/>
    </row>
    <row r="9" spans="1:13" ht="15.75">
      <c r="A9" s="54" t="s">
        <v>1</v>
      </c>
      <c r="B9" s="6">
        <v>1510000</v>
      </c>
      <c r="C9" s="7"/>
      <c r="D9" s="58" t="s">
        <v>51</v>
      </c>
      <c r="E9" s="58"/>
      <c r="F9" s="58"/>
      <c r="G9" s="58"/>
      <c r="H9" s="58"/>
      <c r="I9" s="58"/>
      <c r="J9" s="58"/>
      <c r="K9" s="58"/>
      <c r="L9" s="58"/>
      <c r="M9" s="58"/>
    </row>
    <row r="10" spans="1:13" ht="15" customHeight="1">
      <c r="A10" s="54"/>
      <c r="B10" s="8" t="s">
        <v>24</v>
      </c>
      <c r="C10" s="7"/>
      <c r="E10" s="57" t="s">
        <v>13</v>
      </c>
      <c r="F10" s="57"/>
      <c r="G10" s="57"/>
      <c r="H10" s="57"/>
      <c r="I10" s="57"/>
      <c r="J10" s="57"/>
      <c r="K10" s="57"/>
      <c r="L10" s="57"/>
      <c r="M10" s="57"/>
    </row>
    <row r="11" spans="1:13" ht="15.75">
      <c r="A11" s="54" t="s">
        <v>2</v>
      </c>
      <c r="B11" s="6">
        <v>1517330</v>
      </c>
      <c r="C11" s="11" t="s">
        <v>76</v>
      </c>
      <c r="E11" s="60" t="s">
        <v>77</v>
      </c>
      <c r="F11" s="60"/>
      <c r="G11" s="60"/>
      <c r="H11" s="60"/>
      <c r="I11" s="60"/>
      <c r="J11" s="60"/>
      <c r="K11" s="60"/>
      <c r="L11" s="60"/>
      <c r="M11" s="60"/>
    </row>
    <row r="12" spans="1:13" ht="15" customHeight="1">
      <c r="A12" s="54"/>
      <c r="B12" s="5" t="s">
        <v>38</v>
      </c>
      <c r="C12" s="5" t="s">
        <v>3</v>
      </c>
      <c r="E12" s="56" t="s">
        <v>15</v>
      </c>
      <c r="F12" s="56"/>
      <c r="G12" s="56"/>
      <c r="H12" s="56"/>
      <c r="I12" s="56"/>
      <c r="J12" s="56"/>
      <c r="K12" s="56"/>
      <c r="L12" s="56"/>
      <c r="M12" s="56"/>
    </row>
    <row r="13" spans="1:13" ht="19.5" customHeight="1">
      <c r="A13" s="52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ht="15.75">
      <c r="A14" s="1"/>
    </row>
    <row r="15" spans="1:13" ht="31.5">
      <c r="A15" s="4" t="s">
        <v>23</v>
      </c>
      <c r="B15" s="41" t="s">
        <v>25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49.5" customHeight="1">
      <c r="A16" s="4">
        <v>1</v>
      </c>
      <c r="B16" s="37" t="s">
        <v>78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ht="15.75">
      <c r="A17" s="1"/>
    </row>
    <row r="18" spans="1:13" ht="49.5" customHeight="1">
      <c r="A18" s="48" t="s">
        <v>79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21" t="s">
        <v>23</v>
      </c>
      <c r="B22" s="41" t="s">
        <v>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33.75" customHeight="1">
      <c r="A23" s="21" t="s">
        <v>0</v>
      </c>
      <c r="B23" s="36" t="s">
        <v>63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s="22" customFormat="1" ht="35.25" customHeight="1">
      <c r="A24" s="21" t="s">
        <v>1</v>
      </c>
      <c r="B24" s="36" t="s">
        <v>62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ht="15.75">
      <c r="A25" s="1"/>
    </row>
    <row r="26" ht="15.75">
      <c r="A26" s="2" t="s">
        <v>29</v>
      </c>
    </row>
    <row r="27" spans="1:3" ht="15.75">
      <c r="A27" s="48" t="s">
        <v>26</v>
      </c>
      <c r="B27" s="48"/>
      <c r="C27" s="48"/>
    </row>
    <row r="28" ht="15.75">
      <c r="A28" s="1"/>
    </row>
    <row r="29" spans="1:26" ht="30" customHeight="1">
      <c r="A29" s="41" t="s">
        <v>23</v>
      </c>
      <c r="B29" s="41" t="s">
        <v>30</v>
      </c>
      <c r="C29" s="41"/>
      <c r="D29" s="41"/>
      <c r="E29" s="41" t="s">
        <v>17</v>
      </c>
      <c r="F29" s="41"/>
      <c r="G29" s="41"/>
      <c r="H29" s="41" t="s">
        <v>31</v>
      </c>
      <c r="I29" s="41"/>
      <c r="J29" s="41"/>
      <c r="K29" s="41" t="s">
        <v>18</v>
      </c>
      <c r="L29" s="41"/>
      <c r="M29" s="41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33" customHeight="1">
      <c r="A30" s="41"/>
      <c r="B30" s="41"/>
      <c r="C30" s="41"/>
      <c r="D30" s="41"/>
      <c r="E30" s="4" t="s">
        <v>19</v>
      </c>
      <c r="F30" s="4" t="s">
        <v>20</v>
      </c>
      <c r="G30" s="4" t="s">
        <v>21</v>
      </c>
      <c r="H30" s="4" t="s">
        <v>19</v>
      </c>
      <c r="I30" s="4" t="s">
        <v>20</v>
      </c>
      <c r="J30" s="4" t="s">
        <v>21</v>
      </c>
      <c r="K30" s="4" t="s">
        <v>19</v>
      </c>
      <c r="L30" s="4" t="s">
        <v>20</v>
      </c>
      <c r="M30" s="4" t="s">
        <v>21</v>
      </c>
      <c r="P30" s="29"/>
      <c r="Q30" s="2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>
      <c r="A31" s="4">
        <v>1</v>
      </c>
      <c r="B31" s="41">
        <v>2</v>
      </c>
      <c r="C31" s="41"/>
      <c r="D31" s="41"/>
      <c r="E31" s="4">
        <v>3</v>
      </c>
      <c r="F31" s="4">
        <v>4</v>
      </c>
      <c r="G31" s="4">
        <v>5</v>
      </c>
      <c r="H31" s="4">
        <v>6</v>
      </c>
      <c r="I31" s="4">
        <v>7</v>
      </c>
      <c r="J31" s="4">
        <v>8</v>
      </c>
      <c r="K31" s="4">
        <v>9</v>
      </c>
      <c r="L31" s="4">
        <v>10</v>
      </c>
      <c r="M31" s="4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35.25" customHeight="1">
      <c r="A32" s="4" t="s">
        <v>0</v>
      </c>
      <c r="B32" s="37" t="s">
        <v>77</v>
      </c>
      <c r="C32" s="38"/>
      <c r="D32" s="39"/>
      <c r="E32" s="27" t="s">
        <v>47</v>
      </c>
      <c r="F32" s="26">
        <v>10775802</v>
      </c>
      <c r="G32" s="28">
        <f>F32</f>
        <v>10775802</v>
      </c>
      <c r="H32" s="27" t="s">
        <v>47</v>
      </c>
      <c r="I32" s="28">
        <v>10557511.96</v>
      </c>
      <c r="J32" s="28">
        <f>I32</f>
        <v>10557511.96</v>
      </c>
      <c r="K32" s="28" t="s">
        <v>47</v>
      </c>
      <c r="L32" s="28">
        <f>F32-I32</f>
        <v>218290.0399999991</v>
      </c>
      <c r="M32" s="28">
        <f>G32-J32</f>
        <v>218290.0399999991</v>
      </c>
      <c r="P32" s="29"/>
      <c r="Q32" s="2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>
      <c r="A33" s="4"/>
      <c r="B33" s="41" t="s">
        <v>6</v>
      </c>
      <c r="C33" s="41"/>
      <c r="D33" s="41"/>
      <c r="E33" s="27" t="s">
        <v>47</v>
      </c>
      <c r="F33" s="28">
        <f>F32</f>
        <v>10775802</v>
      </c>
      <c r="G33" s="28">
        <f>F33</f>
        <v>10775802</v>
      </c>
      <c r="H33" s="27" t="s">
        <v>47</v>
      </c>
      <c r="I33" s="28">
        <f>I32</f>
        <v>10557511.96</v>
      </c>
      <c r="J33" s="28">
        <f>I33</f>
        <v>10557511.96</v>
      </c>
      <c r="K33" s="28" t="s">
        <v>47</v>
      </c>
      <c r="L33" s="28">
        <f>F33-I33</f>
        <v>218290.0399999991</v>
      </c>
      <c r="M33" s="28">
        <f>G33-J33</f>
        <v>218290.0399999991</v>
      </c>
      <c r="R33" s="9"/>
      <c r="S33" s="9"/>
      <c r="T33" s="9"/>
      <c r="U33" s="9"/>
      <c r="V33" s="9"/>
      <c r="W33" s="9"/>
      <c r="X33" s="9"/>
      <c r="Y33" s="9"/>
      <c r="Z33" s="9"/>
    </row>
    <row r="34" spans="1:13" ht="54" customHeight="1">
      <c r="A34" s="46" t="s">
        <v>74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ht="15.75">
      <c r="A35" s="1"/>
    </row>
    <row r="36" spans="1:13" ht="33" customHeight="1">
      <c r="A36" s="48" t="s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2" ht="15.75">
      <c r="A37" s="48" t="s">
        <v>26</v>
      </c>
      <c r="B37" s="48"/>
    </row>
    <row r="38" ht="15.75">
      <c r="A38" s="1"/>
    </row>
    <row r="39" spans="1:13" ht="31.5" customHeight="1">
      <c r="A39" s="41" t="s">
        <v>4</v>
      </c>
      <c r="B39" s="41" t="s">
        <v>33</v>
      </c>
      <c r="C39" s="41"/>
      <c r="D39" s="41"/>
      <c r="E39" s="41" t="s">
        <v>17</v>
      </c>
      <c r="F39" s="41"/>
      <c r="G39" s="41"/>
      <c r="H39" s="41" t="s">
        <v>31</v>
      </c>
      <c r="I39" s="41"/>
      <c r="J39" s="41"/>
      <c r="K39" s="41" t="s">
        <v>18</v>
      </c>
      <c r="L39" s="41"/>
      <c r="M39" s="41"/>
    </row>
    <row r="40" spans="1:13" ht="33.75" customHeight="1">
      <c r="A40" s="41"/>
      <c r="B40" s="41"/>
      <c r="C40" s="41"/>
      <c r="D40" s="41"/>
      <c r="E40" s="4" t="s">
        <v>19</v>
      </c>
      <c r="F40" s="4" t="s">
        <v>20</v>
      </c>
      <c r="G40" s="4" t="s">
        <v>21</v>
      </c>
      <c r="H40" s="4" t="s">
        <v>19</v>
      </c>
      <c r="I40" s="4" t="s">
        <v>20</v>
      </c>
      <c r="J40" s="4" t="s">
        <v>21</v>
      </c>
      <c r="K40" s="4" t="s">
        <v>19</v>
      </c>
      <c r="L40" s="4" t="s">
        <v>20</v>
      </c>
      <c r="M40" s="4" t="s">
        <v>21</v>
      </c>
    </row>
    <row r="41" spans="1:13" ht="15.75">
      <c r="A41" s="4">
        <v>1</v>
      </c>
      <c r="B41" s="41">
        <v>2</v>
      </c>
      <c r="C41" s="41"/>
      <c r="D41" s="41"/>
      <c r="E41" s="4">
        <v>3</v>
      </c>
      <c r="F41" s="4">
        <v>4</v>
      </c>
      <c r="G41" s="4">
        <v>5</v>
      </c>
      <c r="H41" s="4">
        <v>6</v>
      </c>
      <c r="I41" s="4">
        <v>7</v>
      </c>
      <c r="J41" s="4">
        <v>8</v>
      </c>
      <c r="K41" s="4">
        <v>9</v>
      </c>
      <c r="L41" s="4">
        <v>10</v>
      </c>
      <c r="M41" s="4">
        <v>11</v>
      </c>
    </row>
    <row r="42" spans="1:13" ht="15.75" customHeight="1">
      <c r="A42" s="19">
        <v>1</v>
      </c>
      <c r="B42" s="37" t="s">
        <v>61</v>
      </c>
      <c r="C42" s="38"/>
      <c r="D42" s="39"/>
      <c r="E42" s="27" t="s">
        <v>47</v>
      </c>
      <c r="F42" s="28">
        <v>1332822</v>
      </c>
      <c r="G42" s="28">
        <f>F42</f>
        <v>1332822</v>
      </c>
      <c r="H42" s="27" t="s">
        <v>47</v>
      </c>
      <c r="I42" s="31">
        <v>1332568.18</v>
      </c>
      <c r="J42" s="28">
        <f>I42</f>
        <v>1332568.18</v>
      </c>
      <c r="K42" s="28" t="s">
        <v>47</v>
      </c>
      <c r="L42" s="28">
        <f>F42-I42</f>
        <v>253.8200000000652</v>
      </c>
      <c r="M42" s="28">
        <f>G42-J42</f>
        <v>253.8200000000652</v>
      </c>
    </row>
    <row r="43" spans="1:13" ht="15.75" customHeight="1">
      <c r="A43" s="21">
        <v>2</v>
      </c>
      <c r="B43" s="37" t="s">
        <v>64</v>
      </c>
      <c r="C43" s="38"/>
      <c r="D43" s="39"/>
      <c r="E43" s="27" t="s">
        <v>47</v>
      </c>
      <c r="F43" s="28">
        <v>9442980</v>
      </c>
      <c r="G43" s="28">
        <f>F43</f>
        <v>9442980</v>
      </c>
      <c r="H43" s="27" t="s">
        <v>47</v>
      </c>
      <c r="I43" s="28">
        <f>I52+I53+I55+I56</f>
        <v>9224943.780000001</v>
      </c>
      <c r="J43" s="28">
        <f>I43</f>
        <v>9224943.780000001</v>
      </c>
      <c r="K43" s="28" t="s">
        <v>47</v>
      </c>
      <c r="L43" s="28">
        <f>F43-I43</f>
        <v>218036.2199999988</v>
      </c>
      <c r="M43" s="28">
        <f>G43-J43</f>
        <v>218036.2199999988</v>
      </c>
    </row>
    <row r="44" spans="1:26" ht="15.75">
      <c r="A44" s="19"/>
      <c r="B44" s="41" t="s">
        <v>6</v>
      </c>
      <c r="C44" s="41"/>
      <c r="D44" s="41"/>
      <c r="E44" s="27" t="s">
        <v>47</v>
      </c>
      <c r="F44" s="28">
        <f>F42+F43</f>
        <v>10775802</v>
      </c>
      <c r="G44" s="28">
        <f>G42+G43</f>
        <v>10775802</v>
      </c>
      <c r="H44" s="27" t="s">
        <v>47</v>
      </c>
      <c r="I44" s="28">
        <f>I42+I43</f>
        <v>10557511.96</v>
      </c>
      <c r="J44" s="28">
        <f>J42+J43</f>
        <v>10557511.96</v>
      </c>
      <c r="K44" s="28" t="s">
        <v>47</v>
      </c>
      <c r="L44" s="28">
        <f>L42+L43</f>
        <v>218290.03999999887</v>
      </c>
      <c r="M44" s="28">
        <f>M42+M43</f>
        <v>218290.03999999887</v>
      </c>
      <c r="R44" s="12"/>
      <c r="S44" s="12"/>
      <c r="T44" s="12"/>
      <c r="U44" s="12"/>
      <c r="V44" s="12"/>
      <c r="W44" s="12"/>
      <c r="X44" s="12"/>
      <c r="Y44" s="12"/>
      <c r="Z44" s="12"/>
    </row>
    <row r="45" ht="15.75">
      <c r="A45" s="1"/>
    </row>
    <row r="46" ht="15.75">
      <c r="A46" s="2" t="s">
        <v>34</v>
      </c>
    </row>
    <row r="47" ht="15.75">
      <c r="A47" s="1"/>
    </row>
    <row r="48" spans="1:13" ht="29.25" customHeight="1">
      <c r="A48" s="41" t="s">
        <v>4</v>
      </c>
      <c r="B48" s="41" t="s">
        <v>22</v>
      </c>
      <c r="C48" s="41" t="s">
        <v>7</v>
      </c>
      <c r="D48" s="41" t="s">
        <v>8</v>
      </c>
      <c r="E48" s="41" t="s">
        <v>17</v>
      </c>
      <c r="F48" s="41"/>
      <c r="G48" s="41"/>
      <c r="H48" s="41" t="s">
        <v>35</v>
      </c>
      <c r="I48" s="41"/>
      <c r="J48" s="41"/>
      <c r="K48" s="41" t="s">
        <v>18</v>
      </c>
      <c r="L48" s="41"/>
      <c r="M48" s="41"/>
    </row>
    <row r="49" spans="1:13" ht="30.75" customHeight="1">
      <c r="A49" s="41"/>
      <c r="B49" s="41"/>
      <c r="C49" s="41"/>
      <c r="D49" s="41"/>
      <c r="E49" s="4" t="s">
        <v>19</v>
      </c>
      <c r="F49" s="4" t="s">
        <v>20</v>
      </c>
      <c r="G49" s="4" t="s">
        <v>21</v>
      </c>
      <c r="H49" s="4" t="s">
        <v>19</v>
      </c>
      <c r="I49" s="4" t="s">
        <v>20</v>
      </c>
      <c r="J49" s="4" t="s">
        <v>21</v>
      </c>
      <c r="K49" s="4" t="s">
        <v>19</v>
      </c>
      <c r="L49" s="4" t="s">
        <v>20</v>
      </c>
      <c r="M49" s="4" t="s">
        <v>21</v>
      </c>
    </row>
    <row r="50" spans="1:13" ht="15.7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  <c r="K50" s="4">
        <v>11</v>
      </c>
      <c r="L50" s="4">
        <v>12</v>
      </c>
      <c r="M50" s="4">
        <v>13</v>
      </c>
    </row>
    <row r="51" spans="1:13" ht="15.75">
      <c r="A51" s="27">
        <v>1</v>
      </c>
      <c r="B51" s="27" t="s">
        <v>9</v>
      </c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27"/>
    </row>
    <row r="52" spans="1:13" s="13" customFormat="1" ht="120">
      <c r="A52" s="23" t="s">
        <v>40</v>
      </c>
      <c r="B52" s="32" t="s">
        <v>80</v>
      </c>
      <c r="C52" s="24" t="s">
        <v>41</v>
      </c>
      <c r="D52" s="24" t="s">
        <v>65</v>
      </c>
      <c r="E52" s="30" t="s">
        <v>47</v>
      </c>
      <c r="F52" s="31">
        <v>8317100</v>
      </c>
      <c r="G52" s="31">
        <v>8317100</v>
      </c>
      <c r="H52" s="24" t="s">
        <v>47</v>
      </c>
      <c r="I52" s="31">
        <v>8294163.61</v>
      </c>
      <c r="J52" s="31">
        <f>I52</f>
        <v>8294163.61</v>
      </c>
      <c r="K52" s="31" t="s">
        <v>47</v>
      </c>
      <c r="L52" s="31">
        <f aca="true" t="shared" si="0" ref="L52:M56">F52-I52</f>
        <v>22936.389999999665</v>
      </c>
      <c r="M52" s="31">
        <f t="shared" si="0"/>
        <v>22936.389999999665</v>
      </c>
    </row>
    <row r="53" spans="1:13" s="13" customFormat="1" ht="150">
      <c r="A53" s="23" t="s">
        <v>66</v>
      </c>
      <c r="B53" s="32" t="s">
        <v>81</v>
      </c>
      <c r="C53" s="24" t="s">
        <v>41</v>
      </c>
      <c r="D53" s="24" t="s">
        <v>65</v>
      </c>
      <c r="E53" s="30" t="s">
        <v>47</v>
      </c>
      <c r="F53" s="31">
        <v>994000</v>
      </c>
      <c r="G53" s="31">
        <f>F53</f>
        <v>994000</v>
      </c>
      <c r="H53" s="24" t="s">
        <v>47</v>
      </c>
      <c r="I53" s="31">
        <v>820667.64</v>
      </c>
      <c r="J53" s="31">
        <f>I53</f>
        <v>820667.64</v>
      </c>
      <c r="K53" s="31" t="s">
        <v>47</v>
      </c>
      <c r="L53" s="31">
        <f t="shared" si="0"/>
        <v>173332.36</v>
      </c>
      <c r="M53" s="31">
        <f t="shared" si="0"/>
        <v>173332.36</v>
      </c>
    </row>
    <row r="54" spans="1:13" s="13" customFormat="1" ht="90">
      <c r="A54" s="23" t="s">
        <v>67</v>
      </c>
      <c r="B54" s="32" t="s">
        <v>82</v>
      </c>
      <c r="C54" s="24" t="s">
        <v>41</v>
      </c>
      <c r="D54" s="24" t="s">
        <v>65</v>
      </c>
      <c r="E54" s="30" t="s">
        <v>47</v>
      </c>
      <c r="F54" s="31">
        <v>1332822</v>
      </c>
      <c r="G54" s="31">
        <f>F54</f>
        <v>1332822</v>
      </c>
      <c r="H54" s="24" t="s">
        <v>47</v>
      </c>
      <c r="I54" s="31">
        <v>1332568.18</v>
      </c>
      <c r="J54" s="31">
        <f>I54</f>
        <v>1332568.18</v>
      </c>
      <c r="K54" s="31" t="s">
        <v>47</v>
      </c>
      <c r="L54" s="31">
        <f t="shared" si="0"/>
        <v>253.8200000000652</v>
      </c>
      <c r="M54" s="31">
        <f t="shared" si="0"/>
        <v>253.8200000000652</v>
      </c>
    </row>
    <row r="55" spans="1:13" s="13" customFormat="1" ht="187.5" customHeight="1">
      <c r="A55" s="23" t="s">
        <v>68</v>
      </c>
      <c r="B55" s="32" t="s">
        <v>83</v>
      </c>
      <c r="C55" s="24" t="s">
        <v>41</v>
      </c>
      <c r="D55" s="24" t="s">
        <v>65</v>
      </c>
      <c r="E55" s="30" t="s">
        <v>47</v>
      </c>
      <c r="F55" s="31">
        <v>88380</v>
      </c>
      <c r="G55" s="31">
        <f>F55</f>
        <v>88380</v>
      </c>
      <c r="H55" s="24" t="s">
        <v>47</v>
      </c>
      <c r="I55" s="31">
        <v>88376.89</v>
      </c>
      <c r="J55" s="31">
        <f>I55</f>
        <v>88376.89</v>
      </c>
      <c r="K55" s="31" t="s">
        <v>47</v>
      </c>
      <c r="L55" s="31">
        <f t="shared" si="0"/>
        <v>3.110000000000582</v>
      </c>
      <c r="M55" s="31">
        <f t="shared" si="0"/>
        <v>3.110000000000582</v>
      </c>
    </row>
    <row r="56" spans="1:13" s="13" customFormat="1" ht="135">
      <c r="A56" s="23" t="s">
        <v>69</v>
      </c>
      <c r="B56" s="32" t="s">
        <v>84</v>
      </c>
      <c r="C56" s="24" t="s">
        <v>41</v>
      </c>
      <c r="D56" s="24" t="s">
        <v>65</v>
      </c>
      <c r="E56" s="30" t="s">
        <v>47</v>
      </c>
      <c r="F56" s="31">
        <v>43500</v>
      </c>
      <c r="G56" s="31">
        <f>F56</f>
        <v>43500</v>
      </c>
      <c r="H56" s="24" t="s">
        <v>47</v>
      </c>
      <c r="I56" s="31">
        <v>21735.64</v>
      </c>
      <c r="J56" s="31">
        <f>I56</f>
        <v>21735.64</v>
      </c>
      <c r="K56" s="31" t="s">
        <v>47</v>
      </c>
      <c r="L56" s="31">
        <f t="shared" si="0"/>
        <v>21764.36</v>
      </c>
      <c r="M56" s="31">
        <f t="shared" si="0"/>
        <v>21764.36</v>
      </c>
    </row>
    <row r="57" spans="1:13" ht="31.5" customHeight="1">
      <c r="A57" s="49" t="s">
        <v>75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</row>
    <row r="58" spans="1:13" ht="15.75">
      <c r="A58" s="15">
        <v>2</v>
      </c>
      <c r="B58" s="15" t="s">
        <v>10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20"/>
    </row>
    <row r="59" spans="1:13" ht="15.75">
      <c r="A59" s="16" t="s">
        <v>42</v>
      </c>
      <c r="B59" s="17" t="s">
        <v>56</v>
      </c>
      <c r="C59" s="18" t="s">
        <v>57</v>
      </c>
      <c r="D59" s="18" t="s">
        <v>58</v>
      </c>
      <c r="E59" s="33" t="s">
        <v>47</v>
      </c>
      <c r="F59" s="33">
        <v>5</v>
      </c>
      <c r="G59" s="33">
        <v>5</v>
      </c>
      <c r="H59" s="27" t="s">
        <v>47</v>
      </c>
      <c r="I59" s="34">
        <v>5</v>
      </c>
      <c r="J59" s="34">
        <v>5</v>
      </c>
      <c r="K59" s="34" t="s">
        <v>47</v>
      </c>
      <c r="L59" s="34">
        <f>F59-I59</f>
        <v>0</v>
      </c>
      <c r="M59" s="34">
        <f>G59-J59</f>
        <v>0</v>
      </c>
    </row>
    <row r="60" spans="1:13" ht="34.5" customHeight="1">
      <c r="A60" s="49" t="s">
        <v>85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</row>
    <row r="61" spans="1:13" ht="15.75">
      <c r="A61" s="15">
        <v>3</v>
      </c>
      <c r="B61" s="15" t="s">
        <v>11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69.75" customHeight="1">
      <c r="A62" s="18" t="s">
        <v>43</v>
      </c>
      <c r="B62" s="25" t="s">
        <v>70</v>
      </c>
      <c r="C62" s="18" t="s">
        <v>41</v>
      </c>
      <c r="D62" s="18" t="s">
        <v>71</v>
      </c>
      <c r="E62" s="33" t="s">
        <v>47</v>
      </c>
      <c r="F62" s="28">
        <f>F43/4</f>
        <v>2360745</v>
      </c>
      <c r="G62" s="28">
        <f>F62</f>
        <v>2360745</v>
      </c>
      <c r="H62" s="28" t="s">
        <v>47</v>
      </c>
      <c r="I62" s="28">
        <f>I43/4</f>
        <v>2306235.9450000003</v>
      </c>
      <c r="J62" s="28">
        <f>I62</f>
        <v>2306235.9450000003</v>
      </c>
      <c r="K62" s="28" t="s">
        <v>47</v>
      </c>
      <c r="L62" s="28">
        <f>F62-I62</f>
        <v>54509.0549999997</v>
      </c>
      <c r="M62" s="28">
        <f>G62-J62</f>
        <v>54509.0549999997</v>
      </c>
    </row>
    <row r="63" spans="1:13" ht="69.75" customHeight="1">
      <c r="A63" s="18" t="s">
        <v>72</v>
      </c>
      <c r="B63" s="25" t="s">
        <v>73</v>
      </c>
      <c r="C63" s="18" t="s">
        <v>41</v>
      </c>
      <c r="D63" s="18" t="s">
        <v>71</v>
      </c>
      <c r="E63" s="33" t="s">
        <v>47</v>
      </c>
      <c r="F63" s="28">
        <f>F42</f>
        <v>1332822</v>
      </c>
      <c r="G63" s="28">
        <f>F63</f>
        <v>1332822</v>
      </c>
      <c r="H63" s="28" t="s">
        <v>47</v>
      </c>
      <c r="I63" s="28">
        <f>I42</f>
        <v>1332568.18</v>
      </c>
      <c r="J63" s="28">
        <f>I63</f>
        <v>1332568.18</v>
      </c>
      <c r="K63" s="28" t="s">
        <v>47</v>
      </c>
      <c r="L63" s="28">
        <f>F63-I63</f>
        <v>253.8200000000652</v>
      </c>
      <c r="M63" s="28">
        <f>G63-J63</f>
        <v>253.8200000000652</v>
      </c>
    </row>
    <row r="64" spans="1:13" ht="34.5" customHeight="1">
      <c r="A64" s="49" t="s">
        <v>75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1"/>
    </row>
    <row r="65" spans="1:13" ht="15.75">
      <c r="A65" s="15">
        <v>4</v>
      </c>
      <c r="B65" s="15" t="s">
        <v>12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63">
      <c r="A66" s="16" t="s">
        <v>44</v>
      </c>
      <c r="B66" s="17" t="s">
        <v>48</v>
      </c>
      <c r="C66" s="18" t="s">
        <v>45</v>
      </c>
      <c r="D66" s="18" t="s">
        <v>59</v>
      </c>
      <c r="E66" s="18" t="s">
        <v>47</v>
      </c>
      <c r="F66" s="18">
        <v>100</v>
      </c>
      <c r="G66" s="18">
        <v>100</v>
      </c>
      <c r="H66" s="18" t="s">
        <v>47</v>
      </c>
      <c r="I66" s="35">
        <v>100</v>
      </c>
      <c r="J66" s="35">
        <v>100</v>
      </c>
      <c r="K66" s="35" t="s">
        <v>47</v>
      </c>
      <c r="L66" s="35">
        <v>0</v>
      </c>
      <c r="M66" s="35">
        <v>0</v>
      </c>
    </row>
    <row r="67" spans="1:13" ht="34.5" customHeight="1">
      <c r="A67" s="41" t="s">
        <v>85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35.25" customHeight="1">
      <c r="A68" s="41" t="s">
        <v>86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ht="15.75">
      <c r="A69" s="1"/>
    </row>
    <row r="70" spans="1:13" ht="37.5" customHeight="1">
      <c r="A70" s="48" t="s">
        <v>60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4" ht="6.75" customHeight="1">
      <c r="A71" s="52" t="s">
        <v>36</v>
      </c>
      <c r="B71" s="52"/>
      <c r="C71" s="52"/>
      <c r="D71" s="52"/>
    </row>
    <row r="72" spans="1:4" ht="19.5" customHeight="1">
      <c r="A72" s="3" t="s">
        <v>37</v>
      </c>
      <c r="B72" s="3"/>
      <c r="C72" s="3"/>
      <c r="D72" s="3"/>
    </row>
    <row r="73" spans="1:5" s="13" customFormat="1" ht="33" customHeight="1">
      <c r="A73" s="42" t="s">
        <v>52</v>
      </c>
      <c r="B73" s="42"/>
      <c r="C73" s="42"/>
      <c r="D73" s="42"/>
      <c r="E73" s="42"/>
    </row>
    <row r="74" spans="1:13" s="13" customFormat="1" ht="15.75">
      <c r="A74" s="42"/>
      <c r="B74" s="42"/>
      <c r="C74" s="42"/>
      <c r="D74" s="42"/>
      <c r="E74" s="42"/>
      <c r="G74" s="43"/>
      <c r="H74" s="43"/>
      <c r="J74" s="45" t="s">
        <v>53</v>
      </c>
      <c r="K74" s="45"/>
      <c r="L74" s="45"/>
      <c r="M74" s="45"/>
    </row>
    <row r="75" spans="1:13" s="13" customFormat="1" ht="15.75">
      <c r="A75" s="14"/>
      <c r="B75" s="14"/>
      <c r="C75" s="14"/>
      <c r="D75" s="14"/>
      <c r="E75" s="14"/>
      <c r="G75" s="44" t="s">
        <v>46</v>
      </c>
      <c r="H75" s="44"/>
      <c r="J75" s="40" t="s">
        <v>49</v>
      </c>
      <c r="K75" s="40"/>
      <c r="L75" s="40"/>
      <c r="M75" s="40"/>
    </row>
    <row r="76" spans="1:13" s="13" customFormat="1" ht="30.75" customHeight="1">
      <c r="A76" s="42" t="s">
        <v>55</v>
      </c>
      <c r="B76" s="42"/>
      <c r="C76" s="42"/>
      <c r="D76" s="42"/>
      <c r="E76" s="42"/>
      <c r="G76" s="43"/>
      <c r="H76" s="43"/>
      <c r="J76" s="45" t="s">
        <v>54</v>
      </c>
      <c r="K76" s="45"/>
      <c r="L76" s="45"/>
      <c r="M76" s="45"/>
    </row>
    <row r="77" spans="1:13" s="13" customFormat="1" ht="15.75" customHeight="1">
      <c r="A77" s="42"/>
      <c r="B77" s="42"/>
      <c r="C77" s="42"/>
      <c r="D77" s="42"/>
      <c r="E77" s="42"/>
      <c r="G77" s="44" t="s">
        <v>46</v>
      </c>
      <c r="H77" s="44"/>
      <c r="J77" s="40" t="s">
        <v>49</v>
      </c>
      <c r="K77" s="40"/>
      <c r="L77" s="40"/>
      <c r="M77" s="40"/>
    </row>
  </sheetData>
  <sheetProtection/>
  <mergeCells count="67">
    <mergeCell ref="A68:M68"/>
    <mergeCell ref="A37:B37"/>
    <mergeCell ref="B44:D44"/>
    <mergeCell ref="B48:B49"/>
    <mergeCell ref="C48:C49"/>
    <mergeCell ref="D48:D49"/>
    <mergeCell ref="H39:J39"/>
    <mergeCell ref="R29:T29"/>
    <mergeCell ref="U29:W29"/>
    <mergeCell ref="X29:Z29"/>
    <mergeCell ref="E11:M11"/>
    <mergeCell ref="E12:M12"/>
    <mergeCell ref="B15:M15"/>
    <mergeCell ref="B16:M16"/>
    <mergeCell ref="A18:M18"/>
    <mergeCell ref="B23:M23"/>
    <mergeCell ref="A13:M13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D9:M9"/>
    <mergeCell ref="B22:M22"/>
    <mergeCell ref="B29:D30"/>
    <mergeCell ref="A27:C27"/>
    <mergeCell ref="G75:H75"/>
    <mergeCell ref="B39:D40"/>
    <mergeCell ref="K39:M39"/>
    <mergeCell ref="K48:M48"/>
    <mergeCell ref="A71:D71"/>
    <mergeCell ref="A39:A40"/>
    <mergeCell ref="E39:G39"/>
    <mergeCell ref="A70:M70"/>
    <mergeCell ref="E29:G29"/>
    <mergeCell ref="H29:J29"/>
    <mergeCell ref="K29:M29"/>
    <mergeCell ref="A29:A30"/>
    <mergeCell ref="E48:G48"/>
    <mergeCell ref="A57:M57"/>
    <mergeCell ref="A60:M60"/>
    <mergeCell ref="A64:M64"/>
    <mergeCell ref="A67:M67"/>
    <mergeCell ref="J75:M75"/>
    <mergeCell ref="J74:M74"/>
    <mergeCell ref="J76:M76"/>
    <mergeCell ref="G76:H76"/>
    <mergeCell ref="B31:D31"/>
    <mergeCell ref="B32:D32"/>
    <mergeCell ref="B33:D33"/>
    <mergeCell ref="A34:M34"/>
    <mergeCell ref="A36:M36"/>
    <mergeCell ref="H48:J48"/>
    <mergeCell ref="B24:M24"/>
    <mergeCell ref="B43:D43"/>
    <mergeCell ref="J77:M77"/>
    <mergeCell ref="B41:D41"/>
    <mergeCell ref="B42:D42"/>
    <mergeCell ref="A73:E74"/>
    <mergeCell ref="A76:E77"/>
    <mergeCell ref="G74:H74"/>
    <mergeCell ref="A48:A49"/>
    <mergeCell ref="G77:H77"/>
  </mergeCells>
  <printOptions/>
  <pageMargins left="0.15748031496062992" right="0.15748031496062992" top="0.35433070866141736" bottom="0.31496062992125984" header="0.31496062992125984" footer="0.31496062992125984"/>
  <pageSetup fitToHeight="1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2022-01-13T06:21:56Z</cp:lastPrinted>
  <dcterms:created xsi:type="dcterms:W3CDTF">2018-12-28T08:43:53Z</dcterms:created>
  <dcterms:modified xsi:type="dcterms:W3CDTF">2022-01-13T06:30:38Z</dcterms:modified>
  <cp:category/>
  <cp:version/>
  <cp:contentType/>
  <cp:contentStatus/>
</cp:coreProperties>
</file>