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740" windowWidth="20730" windowHeight="11595" activeTab="0"/>
  </bookViews>
  <sheets>
    <sheet name="1517310" sheetId="1" r:id="rId1"/>
  </sheets>
  <definedNames>
    <definedName name="_xlnm.Print_Area" localSheetId="0">'1517310'!$A$1:$G$98</definedName>
  </definedNames>
  <calcPr fullCalcOnLoad="1"/>
</workbook>
</file>

<file path=xl/sharedStrings.xml><?xml version="1.0" encoding="utf-8"?>
<sst xmlns="http://schemas.openxmlformats.org/spreadsheetml/2006/main" count="237" uniqueCount="135">
  <si>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</si>
  <si>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</si>
  <si>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</si>
  <si>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</si>
  <si>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</si>
  <si>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</si>
  <si>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</si>
  <si>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</si>
  <si>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</si>
  <si>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</si>
  <si>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</si>
  <si>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</si>
  <si>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</si>
  <si>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</si>
  <si>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</si>
  <si>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</si>
  <si>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</si>
  <si>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</si>
  <si>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</si>
  <si>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</si>
  <si>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</si>
  <si>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</si>
  <si>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</si>
  <si>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</si>
  <si>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</si>
  <si>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</si>
  <si>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</si>
  <si>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</si>
  <si>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</si>
  <si>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</si>
  <si>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</si>
  <si>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</si>
  <si>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</si>
  <si>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</si>
  <si>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</si>
  <si>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</si>
  <si>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</si>
  <si>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</si>
  <si>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</si>
  <si>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</si>
  <si>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</si>
  <si>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</si>
  <si>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</si>
  <si>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</si>
  <si>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</si>
  <si>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</si>
  <si>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</si>
  <si>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</si>
  <si>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</si>
  <si>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</si>
  <si>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</si>
  <si>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</si>
  <si>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</si>
  <si>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</si>
  <si>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</si>
  <si>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</si>
  <si>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</si>
  <si>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</si>
  <si>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</si>
  <si>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</si>
  <si>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</si>
  <si>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</si>
  <si>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</si>
  <si>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</si>
  <si>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</si>
  <si>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</si>
  <si>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</si>
  <si>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</si>
  <si>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0443</t>
  </si>
  <si>
    <t>Капітальні вкладення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</si>
  <si>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</si>
  <si>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</si>
  <si>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</si>
  <si>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7310</t>
  </si>
  <si>
    <t>Будівництво об'єктів житлово-комунального господарства</t>
  </si>
  <si>
    <r>
      <t>Середня вартість реконструкції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</si>
  <si>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Реконструкція самопливного колектору від вул. Осипенко до вул. Олександра Довженко з відновленням благоустрою прилеглої території в м. Мелітополь Запорізької області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</si>
  <si>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</si>
  <si>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</si>
  <si>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Будівництво централізованої системи водопостачання та водовідведення в смт Кирилівка Мелітопольського району Запорізької області  з відведенням каналізаційних стоків на центральні очисні споруди КП «Водоканал» Мелітопольської міської ради Запорізької області в м. Мелітополь</t>
  </si>
  <si>
    <t>2.</t>
  </si>
  <si>
    <t>3.2</t>
  </si>
  <si>
    <t xml:space="preserve">Середня вартість будівництва об'єкту </t>
  </si>
  <si>
    <t>Ірина ІВАНОВА</t>
  </si>
  <si>
    <t>Реконструкція зливової каналізації по вул. Івана Алексєєва (від вул. Героїв України до вул. Шмідта) у м. Мелітополі Запорізької області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</si>
  <si>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</si>
  <si>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</si>
  <si>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</si>
  <si>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</si>
  <si>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 xml:space="preserve">1.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</si>
  <si>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2. Розвиток інфраструктури та покращення інвестиційної привабливості м. Мелітополя та Мелітопольського району</t>
  </si>
  <si>
    <t>Розвиток інфраструктури та покращення інвестиційної привабливості регіону</t>
  </si>
  <si>
    <t>Розробка проєктно-кошторисної документації та будівництво централізованої системи водопостачання та водовідведення в смт Кирилівка з відведенням каналізаційних стоків на центральні очисні споруди м. Мелітополя, а також модернізація центральних очисних споруд та каналізаційних мереж КП «Водоканал» Мелітопольської міської ради Запорізької області</t>
  </si>
  <si>
    <t>Реконструкція каналізаційного колектору по вул. Брів-ла-Гайард (від просп. 50-річчя Перемоги до вул. Кізіярської) у м.Мелітополі Запорізької області</t>
  </si>
  <si>
    <t>Реконструкція нежитлових приміщень, вул. Інтеркультурна, 394 м. Мелітополь (приєднання до електричних мереж)</t>
  </si>
  <si>
    <t>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</t>
  </si>
  <si>
    <t>Парк пам'ятки садово-паркового мистецтва місцевого значення "Парк біля залізничної станції" в м. Мелітополі Запорізької області - реконструкція (у т.ч. Громадський проект)</t>
  </si>
  <si>
    <t>1.1.</t>
  </si>
  <si>
    <t>1.2.</t>
  </si>
  <si>
    <t>1.3.</t>
  </si>
  <si>
    <t>1.4.</t>
  </si>
  <si>
    <t>1.5.</t>
  </si>
  <si>
    <t>1.6.</t>
  </si>
  <si>
    <t>1.7.</t>
  </si>
  <si>
    <t>Виконання нормативного (запланованого) обсягу програми</t>
  </si>
  <si>
    <t>кв.м.</t>
  </si>
  <si>
    <t>2.2.</t>
  </si>
  <si>
    <t>2.3.</t>
  </si>
  <si>
    <t>2.4.</t>
  </si>
  <si>
    <t>м</t>
  </si>
  <si>
    <t>2.5.</t>
  </si>
  <si>
    <t>3.3.</t>
  </si>
  <si>
    <t>3.4.</t>
  </si>
  <si>
    <t>3.5.</t>
  </si>
  <si>
    <t>Вартість проектних робіт за об'єктом: Реконструкція зливової каналізації по вул. Івана Алексєєва (від вул. Героїв України до вул. Шмідта) у м. Мелітополі Запорізької області</t>
  </si>
  <si>
    <t>Вартість проектних робіт за об'єктом: 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</t>
  </si>
  <si>
    <t>2.1.</t>
  </si>
  <si>
    <t xml:space="preserve">Площа асфальтового покриття </t>
  </si>
  <si>
    <t xml:space="preserve">Площа плитки </t>
  </si>
  <si>
    <t xml:space="preserve">Прокладання каналізаційних труб </t>
  </si>
  <si>
    <t xml:space="preserve">Прокладання водопроводних труб </t>
  </si>
  <si>
    <t>2.6.</t>
  </si>
  <si>
    <t>2.7.</t>
  </si>
  <si>
    <t>Реконструкція нежитлових приміщень, вул. Інтеркультурна, 394 м. Мелітополь (приєднання до електричних мереж) (оплата послуг ПАТ "Запоріжжяобленерго")</t>
  </si>
  <si>
    <t>Реконструкція самопливного колектору від вул. Осипенко до вул. Олександра Довженко з відновленням благоустрою прилеглої території в м. Мелітополь Запорізької області (проектні роботи)</t>
  </si>
  <si>
    <t>Реконструкція зливової каналізації по вул. Івана Алексєєва (від вул. Героїв України до вул. Шмідта) у м. Мелітополі Запорізької області (проектні роботи)</t>
  </si>
  <si>
    <t>Реконструкція каналізаційного колектору по вул. Михайла Грушевського (від вул. Гетьманської до вул. Гетьмана Сагайдачного) у м. Мелітополі Запорізької області  (проектні роботи)</t>
  </si>
  <si>
    <t>Парк пам'ятки садово-паркового мистецтва місцевого значення "Парк біля залізничної станції" в м. Мелітополі Запорізької області - реконструкція (у т.ч. Громадський проект) (проектні роботи)</t>
  </si>
  <si>
    <t>Будівництво централізованої системи водопостачання та водовідведення в смт Кирилівка Мелітопольського району Запорізької області  з відведенням каналізаційних стоків на центральні очисні споруди КП «Водоканал» Мелітопольської міської ради Запорізької області в м. Мелітополь (експертиза)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</si>
  <si>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8 355 000,00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8 355 000,00</t>
    </r>
    <r>
      <rPr>
        <sz val="12"/>
        <color indexed="8"/>
        <rFont val="Times New Roman"/>
        <family val="1"/>
      </rPr>
      <t xml:space="preserve"> гривень.</t>
    </r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</si>
  <si>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(08568000000)", зі змінами.</t>
  </si>
  <si>
    <t>Середня вартість реконструкції 1 кв.м. асфальтового покриття</t>
  </si>
  <si>
    <t xml:space="preserve">Середня вартість 1 кв.м. плитки </t>
  </si>
  <si>
    <t>Середня вартість 1 м. каналізаційних труб</t>
  </si>
  <si>
    <t>Середня вартість 1 м. водопроводних труб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</si>
</sst>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49" fontId="52" fillId="0" borderId="12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4" fontId="6" fillId="0" borderId="10" xfId="52" applyNumberFormat="1" applyFont="1" applyFill="1" applyBorder="1" applyAlignment="1">
      <alignment horizontal="left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2" fillId="0" borderId="13" xfId="0" applyFont="1" applyFill="1" applyBorder="1" applyAlignment="1">
      <alignment wrapText="1"/>
    </xf>
    <xf numFmtId="0" fontId="56" fillId="0" borderId="13" xfId="0" applyFont="1" applyFill="1" applyBorder="1" applyAlignment="1">
      <alignment horizontal="center" wrapText="1"/>
    </xf>
    <xf numFmtId="49" fontId="56" fillId="0" borderId="13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7" fillId="0" borderId="14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right"/>
    </xf>
    <xf numFmtId="2" fontId="5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5" fillId="0" borderId="13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2" fontId="6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5" fillId="0" borderId="13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" fontId="54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62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9" fillId="0" borderId="0" xfId="0" applyFont="1" applyFill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left" vertical="center" wrapText="1"/>
    </xf>
    <xf numFmtId="0" fontId="61" fillId="0" borderId="13" xfId="0" applyFont="1" applyBorder="1" applyAlignment="1">
      <alignment horizontal="center"/>
    </xf>
    <xf numFmtId="2" fontId="6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62" fillId="0" borderId="0" xfId="0" applyFont="1" applyFill="1" applyAlignment="1">
      <alignment horizontal="left" wrapText="1"/>
    </xf>
    <xf numFmtId="0" fontId="61" fillId="0" borderId="13" xfId="0" applyFont="1" applyFill="1" applyBorder="1" applyAlignment="1">
      <alignment horizontal="center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/>
    </xf>
    <xf numFmtId="0" fontId="63" fillId="0" borderId="13" xfId="0" applyFont="1" applyFill="1" applyBorder="1" applyAlignment="1">
      <alignment horizontal="left" wrapText="1"/>
    </xf>
    <xf numFmtId="0" fontId="63" fillId="0" borderId="13" xfId="0" applyFont="1" applyFill="1" applyBorder="1" applyAlignment="1">
      <alignment horizontal="left"/>
    </xf>
    <xf numFmtId="0" fontId="64" fillId="0" borderId="14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/>
    </xf>
    <xf numFmtId="0" fontId="63" fillId="0" borderId="15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6" fillId="0" borderId="13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top"/>
    </xf>
    <xf numFmtId="0" fontId="67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 wrapText="1"/>
    </xf>
    <xf numFmtId="2" fontId="61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view="pageBreakPreview" zoomScale="90" zoomScaleSheetLayoutView="90" zoomScalePageLayoutView="0" workbookViewId="0" topLeftCell="A79">
      <selection activeCell="F75" sqref="F75"/>
    </sheetView>
  </sheetViews>
  <sheetFormatPr defaultColWidth="21.57421875" defaultRowHeight="15"/>
  <cols>
    <col min="1" max="1" width="5.8515625" style="14" customWidth="1"/>
    <col min="2" max="2" width="46.8515625" style="14" customWidth="1"/>
    <col min="3" max="3" width="20.140625" style="14" customWidth="1"/>
    <col min="4" max="4" width="24.57421875" style="14" customWidth="1"/>
    <col min="5" max="5" width="19.00390625" style="14" customWidth="1"/>
    <col min="6" max="7" width="21.57421875" style="14" customWidth="1"/>
    <col min="8" max="9" width="16.00390625" style="14" customWidth="1"/>
    <col min="10" max="38" width="10.28125" style="14" customWidth="1"/>
    <col min="39" max="16384" width="21.57421875" style="14" customWidth="1"/>
  </cols>
  <sheetData>
    <row r="1" spans="6:7" ht="15">
      <c r="F1" s="86" t="s">
        <v>67</v>
      </c>
      <c r="G1" s="87"/>
    </row>
    <row r="2" spans="6:7" ht="15">
      <c r="F2" s="87"/>
      <c r="G2" s="87"/>
    </row>
    <row r="3" spans="6:7" ht="32.25" customHeight="1">
      <c r="F3" s="87"/>
      <c r="G3" s="87"/>
    </row>
    <row r="4" spans="1:5" ht="15.75">
      <c r="A4" s="21"/>
      <c r="E4" s="21" t="s">
        <v>0</v>
      </c>
    </row>
    <row r="5" spans="1:7" ht="15.75" customHeight="1">
      <c r="A5" s="21"/>
      <c r="E5" s="67" t="s">
        <v>1</v>
      </c>
      <c r="F5" s="67"/>
      <c r="G5" s="67"/>
    </row>
    <row r="6" spans="1:7" ht="15.75">
      <c r="A6" s="21"/>
      <c r="B6" s="21"/>
      <c r="E6" s="88" t="s">
        <v>60</v>
      </c>
      <c r="F6" s="89"/>
      <c r="G6" s="89"/>
    </row>
    <row r="7" spans="1:7" ht="15.75">
      <c r="A7" s="21"/>
      <c r="B7" s="21"/>
      <c r="E7" s="95" t="s">
        <v>61</v>
      </c>
      <c r="F7" s="95"/>
      <c r="G7" s="95"/>
    </row>
    <row r="8" spans="1:7" ht="15.75">
      <c r="A8" s="21"/>
      <c r="B8" s="21"/>
      <c r="E8" s="89" t="s">
        <v>41</v>
      </c>
      <c r="F8" s="89"/>
      <c r="G8" s="89"/>
    </row>
    <row r="9" spans="1:7" ht="15" customHeight="1">
      <c r="A9" s="21"/>
      <c r="E9" s="90" t="s">
        <v>2</v>
      </c>
      <c r="F9" s="90"/>
      <c r="G9" s="90"/>
    </row>
    <row r="10" spans="1:7" ht="15.75" customHeight="1">
      <c r="A10" s="21"/>
      <c r="E10" s="72" t="s">
        <v>62</v>
      </c>
      <c r="F10" s="72"/>
      <c r="G10" s="72"/>
    </row>
    <row r="11" spans="1:7" ht="15.75">
      <c r="A11" s="94" t="s">
        <v>3</v>
      </c>
      <c r="B11" s="94"/>
      <c r="C11" s="94"/>
      <c r="D11" s="94"/>
      <c r="E11" s="94"/>
      <c r="F11" s="94"/>
      <c r="G11" s="94"/>
    </row>
    <row r="12" spans="1:7" ht="15.75">
      <c r="A12" s="94" t="s">
        <v>87</v>
      </c>
      <c r="B12" s="94"/>
      <c r="C12" s="94"/>
      <c r="D12" s="94"/>
      <c r="E12" s="94"/>
      <c r="F12" s="94"/>
      <c r="G12" s="94"/>
    </row>
    <row r="13" spans="1:8" ht="42" customHeight="1">
      <c r="A13" s="22" t="s">
        <v>32</v>
      </c>
      <c r="B13" s="23">
        <v>1500000</v>
      </c>
      <c r="C13" s="98" t="s">
        <v>63</v>
      </c>
      <c r="D13" s="98"/>
      <c r="E13" s="98"/>
      <c r="F13" s="98"/>
      <c r="G13" s="24" t="s">
        <v>64</v>
      </c>
      <c r="H13" s="25"/>
    </row>
    <row r="14" spans="1:8" ht="33.75" customHeight="1">
      <c r="A14" s="26"/>
      <c r="B14" s="27" t="s">
        <v>36</v>
      </c>
      <c r="C14" s="99" t="s">
        <v>2</v>
      </c>
      <c r="D14" s="99"/>
      <c r="E14" s="99"/>
      <c r="F14" s="99"/>
      <c r="G14" s="28" t="s">
        <v>33</v>
      </c>
      <c r="H14" s="29"/>
    </row>
    <row r="15" spans="1:8" ht="33" customHeight="1">
      <c r="A15" s="22" t="s">
        <v>34</v>
      </c>
      <c r="B15" s="23">
        <v>1510000</v>
      </c>
      <c r="C15" s="98" t="s">
        <v>63</v>
      </c>
      <c r="D15" s="98"/>
      <c r="E15" s="98"/>
      <c r="F15" s="98"/>
      <c r="G15" s="24" t="s">
        <v>64</v>
      </c>
      <c r="H15" s="30"/>
    </row>
    <row r="16" spans="1:16" ht="22.5">
      <c r="A16" s="26"/>
      <c r="B16" s="27" t="s">
        <v>36</v>
      </c>
      <c r="C16" s="106" t="s">
        <v>26</v>
      </c>
      <c r="D16" s="106"/>
      <c r="E16" s="106"/>
      <c r="F16" s="106"/>
      <c r="G16" s="28" t="s">
        <v>33</v>
      </c>
      <c r="H16" s="29"/>
      <c r="I16" s="96"/>
      <c r="J16" s="96"/>
      <c r="K16" s="96"/>
      <c r="L16" s="96"/>
      <c r="M16" s="96"/>
      <c r="N16" s="31"/>
      <c r="O16" s="103"/>
      <c r="P16" s="103"/>
    </row>
    <row r="17" spans="1:16" ht="30.75" customHeight="1">
      <c r="A17" s="32" t="s">
        <v>35</v>
      </c>
      <c r="B17" s="23">
        <v>1517310</v>
      </c>
      <c r="C17" s="24" t="s">
        <v>73</v>
      </c>
      <c r="D17" s="24" t="s">
        <v>68</v>
      </c>
      <c r="E17" s="104" t="s">
        <v>74</v>
      </c>
      <c r="F17" s="105"/>
      <c r="G17" s="23" t="s">
        <v>59</v>
      </c>
      <c r="H17" s="33"/>
      <c r="I17" s="32"/>
      <c r="J17" s="33"/>
      <c r="K17" s="100"/>
      <c r="L17" s="100"/>
      <c r="M17" s="100"/>
      <c r="N17" s="100"/>
      <c r="O17" s="100"/>
      <c r="P17" s="33"/>
    </row>
    <row r="18" spans="2:16" ht="50.25" customHeight="1">
      <c r="B18" s="34" t="s">
        <v>36</v>
      </c>
      <c r="C18" s="27" t="s">
        <v>37</v>
      </c>
      <c r="D18" s="27" t="s">
        <v>38</v>
      </c>
      <c r="E18" s="106" t="s">
        <v>39</v>
      </c>
      <c r="F18" s="106"/>
      <c r="G18" s="27" t="s">
        <v>40</v>
      </c>
      <c r="H18" s="35"/>
      <c r="I18" s="34"/>
      <c r="J18" s="34"/>
      <c r="K18" s="96"/>
      <c r="L18" s="96"/>
      <c r="M18" s="96"/>
      <c r="N18" s="96"/>
      <c r="O18" s="96"/>
      <c r="P18" s="31"/>
    </row>
    <row r="19" spans="1:7" ht="42" customHeight="1">
      <c r="A19" s="25" t="s">
        <v>5</v>
      </c>
      <c r="B19" s="72" t="s">
        <v>129</v>
      </c>
      <c r="C19" s="72"/>
      <c r="D19" s="72"/>
      <c r="E19" s="72"/>
      <c r="F19" s="72"/>
      <c r="G19" s="72"/>
    </row>
    <row r="20" spans="1:7" s="59" customFormat="1" ht="81" customHeight="1">
      <c r="A20" s="60" t="s">
        <v>6</v>
      </c>
      <c r="B20" s="97" t="s">
        <v>130</v>
      </c>
      <c r="C20" s="97"/>
      <c r="D20" s="97"/>
      <c r="E20" s="97"/>
      <c r="F20" s="97"/>
      <c r="G20" s="97"/>
    </row>
    <row r="21" spans="1:7" ht="15.75">
      <c r="A21" s="25" t="s">
        <v>7</v>
      </c>
      <c r="B21" s="72" t="s">
        <v>27</v>
      </c>
      <c r="C21" s="72"/>
      <c r="D21" s="72"/>
      <c r="E21" s="72"/>
      <c r="F21" s="72"/>
      <c r="G21" s="72"/>
    </row>
    <row r="22" ht="15.75">
      <c r="A22" s="36"/>
    </row>
    <row r="23" spans="1:7" ht="31.5">
      <c r="A23" s="37" t="s">
        <v>9</v>
      </c>
      <c r="B23" s="76" t="s">
        <v>28</v>
      </c>
      <c r="C23" s="76"/>
      <c r="D23" s="76"/>
      <c r="E23" s="76"/>
      <c r="F23" s="76"/>
      <c r="G23" s="76"/>
    </row>
    <row r="24" spans="1:7" ht="34.5" customHeight="1">
      <c r="A24" s="37" t="s">
        <v>4</v>
      </c>
      <c r="B24" s="91" t="s">
        <v>88</v>
      </c>
      <c r="C24" s="92"/>
      <c r="D24" s="92"/>
      <c r="E24" s="92"/>
      <c r="F24" s="92"/>
      <c r="G24" s="93"/>
    </row>
    <row r="25" spans="1:7" ht="15.75">
      <c r="A25" s="37" t="s">
        <v>80</v>
      </c>
      <c r="B25" s="77" t="s">
        <v>91</v>
      </c>
      <c r="C25" s="82"/>
      <c r="D25" s="82"/>
      <c r="E25" s="82"/>
      <c r="F25" s="82"/>
      <c r="G25" s="83"/>
    </row>
    <row r="26" spans="1:7" ht="15.75">
      <c r="A26" s="61"/>
      <c r="B26" s="62"/>
      <c r="C26" s="63"/>
      <c r="D26" s="63"/>
      <c r="E26" s="63"/>
      <c r="F26" s="63"/>
      <c r="G26" s="63"/>
    </row>
    <row r="27" spans="1:7" ht="17.25" customHeight="1">
      <c r="A27" s="38" t="s">
        <v>8</v>
      </c>
      <c r="B27" s="109" t="s">
        <v>72</v>
      </c>
      <c r="C27" s="109"/>
      <c r="D27" s="109"/>
      <c r="E27" s="109"/>
      <c r="F27" s="109"/>
      <c r="G27" s="109"/>
    </row>
    <row r="28" spans="1:7" ht="34.5" customHeight="1">
      <c r="A28" s="39"/>
      <c r="B28" s="107" t="s">
        <v>89</v>
      </c>
      <c r="C28" s="108"/>
      <c r="D28" s="108"/>
      <c r="E28" s="108"/>
      <c r="F28" s="108"/>
      <c r="G28" s="108"/>
    </row>
    <row r="29" spans="1:7" ht="15">
      <c r="A29" s="39"/>
      <c r="B29" s="74" t="s">
        <v>90</v>
      </c>
      <c r="C29" s="75"/>
      <c r="D29" s="75"/>
      <c r="E29" s="75"/>
      <c r="F29" s="75"/>
      <c r="G29" s="75"/>
    </row>
    <row r="30" spans="1:7" ht="15.75">
      <c r="A30" s="39"/>
      <c r="B30" s="56"/>
      <c r="C30" s="57"/>
      <c r="D30" s="57"/>
      <c r="E30" s="57"/>
      <c r="F30" s="57"/>
      <c r="G30" s="57"/>
    </row>
    <row r="31" spans="1:7" ht="21.75" customHeight="1">
      <c r="A31" s="40" t="s">
        <v>11</v>
      </c>
      <c r="B31" s="72" t="s">
        <v>29</v>
      </c>
      <c r="C31" s="72"/>
      <c r="D31" s="72"/>
      <c r="E31" s="72"/>
      <c r="F31" s="72"/>
      <c r="G31" s="72"/>
    </row>
    <row r="32" spans="1:7" ht="31.5">
      <c r="A32" s="37" t="s">
        <v>9</v>
      </c>
      <c r="B32" s="76" t="s">
        <v>10</v>
      </c>
      <c r="C32" s="76"/>
      <c r="D32" s="76"/>
      <c r="E32" s="76"/>
      <c r="F32" s="76"/>
      <c r="G32" s="76"/>
    </row>
    <row r="33" spans="1:7" ht="33.75" customHeight="1">
      <c r="A33" s="37" t="s">
        <v>4</v>
      </c>
      <c r="B33" s="91" t="s">
        <v>88</v>
      </c>
      <c r="C33" s="92"/>
      <c r="D33" s="92"/>
      <c r="E33" s="92"/>
      <c r="F33" s="92"/>
      <c r="G33" s="93"/>
    </row>
    <row r="34" spans="1:7" ht="49.5" customHeight="1">
      <c r="A34" s="37" t="s">
        <v>80</v>
      </c>
      <c r="B34" s="77" t="s">
        <v>92</v>
      </c>
      <c r="C34" s="82"/>
      <c r="D34" s="82"/>
      <c r="E34" s="82"/>
      <c r="F34" s="82"/>
      <c r="G34" s="83"/>
    </row>
    <row r="35" spans="1:7" ht="18.75" customHeight="1">
      <c r="A35" s="41" t="s">
        <v>16</v>
      </c>
      <c r="B35" s="42" t="s">
        <v>12</v>
      </c>
      <c r="C35" s="43"/>
      <c r="D35" s="43"/>
      <c r="E35" s="43"/>
      <c r="F35" s="43"/>
      <c r="G35" s="43"/>
    </row>
    <row r="36" spans="1:7" ht="15.75">
      <c r="A36" s="36"/>
      <c r="G36" s="44" t="s">
        <v>30</v>
      </c>
    </row>
    <row r="37" spans="1:7" ht="31.5">
      <c r="A37" s="37" t="s">
        <v>9</v>
      </c>
      <c r="B37" s="76" t="s">
        <v>12</v>
      </c>
      <c r="C37" s="76"/>
      <c r="D37" s="76"/>
      <c r="E37" s="37" t="s">
        <v>13</v>
      </c>
      <c r="F37" s="37" t="s">
        <v>14</v>
      </c>
      <c r="G37" s="37" t="s">
        <v>15</v>
      </c>
    </row>
    <row r="38" spans="1:7" ht="15.75">
      <c r="A38" s="37">
        <v>1</v>
      </c>
      <c r="B38" s="76">
        <v>2</v>
      </c>
      <c r="C38" s="76"/>
      <c r="D38" s="76"/>
      <c r="E38" s="37">
        <v>3</v>
      </c>
      <c r="F38" s="37">
        <v>4</v>
      </c>
      <c r="G38" s="37">
        <v>5</v>
      </c>
    </row>
    <row r="39" spans="1:7" ht="15.75">
      <c r="A39" s="37" t="s">
        <v>4</v>
      </c>
      <c r="B39" s="77" t="s">
        <v>74</v>
      </c>
      <c r="C39" s="78"/>
      <c r="D39" s="79"/>
      <c r="E39" s="45">
        <v>0</v>
      </c>
      <c r="F39" s="1">
        <v>8355000</v>
      </c>
      <c r="G39" s="1">
        <f>F39</f>
        <v>8355000</v>
      </c>
    </row>
    <row r="40" spans="1:7" ht="15.75" customHeight="1">
      <c r="A40" s="76" t="s">
        <v>15</v>
      </c>
      <c r="B40" s="76"/>
      <c r="C40" s="76"/>
      <c r="D40" s="76"/>
      <c r="E40" s="45">
        <v>0</v>
      </c>
      <c r="F40" s="1">
        <f>F39</f>
        <v>8355000</v>
      </c>
      <c r="G40" s="1">
        <f>F40</f>
        <v>8355000</v>
      </c>
    </row>
    <row r="41" spans="1:7" ht="15" customHeight="1">
      <c r="A41" s="80" t="s">
        <v>19</v>
      </c>
      <c r="B41" s="72" t="s">
        <v>17</v>
      </c>
      <c r="C41" s="72"/>
      <c r="D41" s="72"/>
      <c r="E41" s="72"/>
      <c r="F41" s="72"/>
      <c r="G41" s="72"/>
    </row>
    <row r="42" spans="1:7" ht="15.75">
      <c r="A42" s="81"/>
      <c r="B42" s="21"/>
      <c r="G42" s="44" t="s">
        <v>30</v>
      </c>
    </row>
    <row r="43" spans="1:7" ht="31.5">
      <c r="A43" s="37" t="s">
        <v>9</v>
      </c>
      <c r="B43" s="76" t="s">
        <v>18</v>
      </c>
      <c r="C43" s="76"/>
      <c r="D43" s="76"/>
      <c r="E43" s="37" t="s">
        <v>13</v>
      </c>
      <c r="F43" s="37" t="s">
        <v>14</v>
      </c>
      <c r="G43" s="37" t="s">
        <v>15</v>
      </c>
    </row>
    <row r="44" spans="1:7" ht="15.75">
      <c r="A44" s="37">
        <v>1</v>
      </c>
      <c r="B44" s="76">
        <v>2</v>
      </c>
      <c r="C44" s="76"/>
      <c r="D44" s="76"/>
      <c r="E44" s="37">
        <v>3</v>
      </c>
      <c r="F44" s="37">
        <v>4</v>
      </c>
      <c r="G44" s="37">
        <v>5</v>
      </c>
    </row>
    <row r="45" spans="1:7" ht="15.75" customHeight="1">
      <c r="A45" s="37" t="s">
        <v>4</v>
      </c>
      <c r="B45" s="77" t="s">
        <v>69</v>
      </c>
      <c r="C45" s="101"/>
      <c r="D45" s="102"/>
      <c r="E45" s="45">
        <v>0</v>
      </c>
      <c r="F45" s="1">
        <v>8155000</v>
      </c>
      <c r="G45" s="1">
        <f>F45</f>
        <v>8155000</v>
      </c>
    </row>
    <row r="46" spans="1:7" ht="62.25" customHeight="1">
      <c r="A46" s="37" t="s">
        <v>80</v>
      </c>
      <c r="B46" s="77" t="s">
        <v>79</v>
      </c>
      <c r="C46" s="82"/>
      <c r="D46" s="83"/>
      <c r="E46" s="45">
        <v>0</v>
      </c>
      <c r="F46" s="1">
        <v>200000</v>
      </c>
      <c r="G46" s="1">
        <f>F46</f>
        <v>200000</v>
      </c>
    </row>
    <row r="47" spans="1:7" ht="15.75" customHeight="1">
      <c r="A47" s="76" t="s">
        <v>15</v>
      </c>
      <c r="B47" s="76"/>
      <c r="C47" s="76"/>
      <c r="D47" s="76"/>
      <c r="E47" s="45">
        <v>0</v>
      </c>
      <c r="F47" s="1">
        <f>SUM(F45:F46)</f>
        <v>8355000</v>
      </c>
      <c r="G47" s="1">
        <f>G45+G46</f>
        <v>8355000</v>
      </c>
    </row>
    <row r="48" ht="15.75">
      <c r="A48" s="36"/>
    </row>
    <row r="49" spans="1:7" ht="15" customHeight="1">
      <c r="A49" s="41" t="s">
        <v>31</v>
      </c>
      <c r="B49" s="72" t="s">
        <v>20</v>
      </c>
      <c r="C49" s="72"/>
      <c r="D49" s="72"/>
      <c r="E49" s="72"/>
      <c r="F49" s="72"/>
      <c r="G49" s="72"/>
    </row>
    <row r="50" ht="15.75" hidden="1">
      <c r="A50" s="36"/>
    </row>
    <row r="51" spans="1:7" ht="15">
      <c r="A51" s="2" t="s">
        <v>9</v>
      </c>
      <c r="B51" s="2" t="s">
        <v>21</v>
      </c>
      <c r="C51" s="2" t="s">
        <v>22</v>
      </c>
      <c r="D51" s="2" t="s">
        <v>23</v>
      </c>
      <c r="E51" s="2" t="s">
        <v>13</v>
      </c>
      <c r="F51" s="2" t="s">
        <v>14</v>
      </c>
      <c r="G51" s="2" t="s">
        <v>15</v>
      </c>
    </row>
    <row r="52" spans="1:7" ht="15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  <c r="G52" s="3">
        <v>7</v>
      </c>
    </row>
    <row r="53" spans="1:7" s="46" customFormat="1" ht="14.25">
      <c r="A53" s="4">
        <v>1</v>
      </c>
      <c r="B53" s="5" t="s">
        <v>56</v>
      </c>
      <c r="C53" s="6"/>
      <c r="D53" s="6"/>
      <c r="E53" s="7"/>
      <c r="F53" s="8"/>
      <c r="G53" s="8"/>
    </row>
    <row r="54" spans="1:7" s="46" customFormat="1" ht="45">
      <c r="A54" s="11" t="s">
        <v>97</v>
      </c>
      <c r="B54" s="17" t="s">
        <v>94</v>
      </c>
      <c r="C54" s="2" t="s">
        <v>52</v>
      </c>
      <c r="D54" s="2" t="s">
        <v>71</v>
      </c>
      <c r="E54" s="4" t="s">
        <v>42</v>
      </c>
      <c r="F54" s="12">
        <v>55000</v>
      </c>
      <c r="G54" s="12">
        <f aca="true" t="shared" si="0" ref="G54:G60">F54</f>
        <v>55000</v>
      </c>
    </row>
    <row r="55" spans="1:7" s="46" customFormat="1" ht="51" customHeight="1">
      <c r="A55" s="11" t="s">
        <v>98</v>
      </c>
      <c r="B55" s="10" t="s">
        <v>93</v>
      </c>
      <c r="C55" s="2" t="s">
        <v>52</v>
      </c>
      <c r="D55" s="2" t="s">
        <v>71</v>
      </c>
      <c r="E55" s="4" t="s">
        <v>42</v>
      </c>
      <c r="F55" s="12">
        <v>6100000</v>
      </c>
      <c r="G55" s="12">
        <f t="shared" si="0"/>
        <v>6100000</v>
      </c>
    </row>
    <row r="56" spans="1:7" s="46" customFormat="1" ht="60">
      <c r="A56" s="11" t="s">
        <v>99</v>
      </c>
      <c r="B56" s="18" t="s">
        <v>76</v>
      </c>
      <c r="C56" s="2" t="s">
        <v>52</v>
      </c>
      <c r="D56" s="2" t="s">
        <v>71</v>
      </c>
      <c r="E56" s="4" t="s">
        <v>42</v>
      </c>
      <c r="F56" s="12">
        <v>500000</v>
      </c>
      <c r="G56" s="12">
        <f t="shared" si="0"/>
        <v>500000</v>
      </c>
    </row>
    <row r="57" spans="1:7" s="46" customFormat="1" ht="45">
      <c r="A57" s="11" t="s">
        <v>100</v>
      </c>
      <c r="B57" s="10" t="s">
        <v>84</v>
      </c>
      <c r="C57" s="2" t="s">
        <v>52</v>
      </c>
      <c r="D57" s="2" t="s">
        <v>71</v>
      </c>
      <c r="E57" s="4" t="s">
        <v>42</v>
      </c>
      <c r="F57" s="12">
        <v>500000</v>
      </c>
      <c r="G57" s="12">
        <f t="shared" si="0"/>
        <v>500000</v>
      </c>
    </row>
    <row r="58" spans="1:7" s="46" customFormat="1" ht="60">
      <c r="A58" s="11" t="s">
        <v>101</v>
      </c>
      <c r="B58" s="10" t="s">
        <v>95</v>
      </c>
      <c r="C58" s="2" t="s">
        <v>52</v>
      </c>
      <c r="D58" s="2" t="s">
        <v>71</v>
      </c>
      <c r="E58" s="4" t="s">
        <v>42</v>
      </c>
      <c r="F58" s="12">
        <v>500000</v>
      </c>
      <c r="G58" s="12">
        <f t="shared" si="0"/>
        <v>500000</v>
      </c>
    </row>
    <row r="59" spans="1:7" s="46" customFormat="1" ht="60">
      <c r="A59" s="11" t="s">
        <v>102</v>
      </c>
      <c r="B59" s="18" t="s">
        <v>96</v>
      </c>
      <c r="C59" s="2" t="s">
        <v>52</v>
      </c>
      <c r="D59" s="2" t="s">
        <v>71</v>
      </c>
      <c r="E59" s="4" t="s">
        <v>42</v>
      </c>
      <c r="F59" s="12">
        <v>500000</v>
      </c>
      <c r="G59" s="12">
        <f t="shared" si="0"/>
        <v>500000</v>
      </c>
    </row>
    <row r="60" spans="1:7" s="46" customFormat="1" ht="105">
      <c r="A60" s="11" t="s">
        <v>103</v>
      </c>
      <c r="B60" s="18" t="s">
        <v>79</v>
      </c>
      <c r="C60" s="2" t="s">
        <v>52</v>
      </c>
      <c r="D60" s="2" t="s">
        <v>71</v>
      </c>
      <c r="E60" s="11" t="s">
        <v>42</v>
      </c>
      <c r="F60" s="12">
        <v>200000</v>
      </c>
      <c r="G60" s="12">
        <f t="shared" si="0"/>
        <v>200000</v>
      </c>
    </row>
    <row r="61" spans="1:7" ht="15">
      <c r="A61" s="20" t="s">
        <v>65</v>
      </c>
      <c r="B61" s="13" t="s">
        <v>53</v>
      </c>
      <c r="C61" s="2"/>
      <c r="D61" s="2"/>
      <c r="E61" s="11"/>
      <c r="F61" s="12"/>
      <c r="G61" s="12"/>
    </row>
    <row r="62" spans="1:7" s="46" customFormat="1" ht="60">
      <c r="A62" s="11" t="s">
        <v>116</v>
      </c>
      <c r="B62" s="17" t="s">
        <v>123</v>
      </c>
      <c r="C62" s="2" t="s">
        <v>52</v>
      </c>
      <c r="D62" s="2" t="s">
        <v>71</v>
      </c>
      <c r="E62" s="4" t="s">
        <v>42</v>
      </c>
      <c r="F62" s="12">
        <v>55000</v>
      </c>
      <c r="G62" s="12">
        <f>F62</f>
        <v>55000</v>
      </c>
    </row>
    <row r="63" spans="1:7" s="46" customFormat="1" ht="51" customHeight="1">
      <c r="A63" s="11" t="s">
        <v>106</v>
      </c>
      <c r="B63" s="10" t="s">
        <v>93</v>
      </c>
      <c r="C63" s="2"/>
      <c r="D63" s="2"/>
      <c r="E63" s="4"/>
      <c r="F63" s="12"/>
      <c r="G63" s="12"/>
    </row>
    <row r="64" spans="1:7" s="46" customFormat="1" ht="15">
      <c r="A64" s="64"/>
      <c r="B64" s="10" t="s">
        <v>117</v>
      </c>
      <c r="C64" s="2" t="s">
        <v>105</v>
      </c>
      <c r="D64" s="2" t="s">
        <v>71</v>
      </c>
      <c r="E64" s="4" t="s">
        <v>42</v>
      </c>
      <c r="F64" s="12">
        <v>12934.87</v>
      </c>
      <c r="G64" s="12">
        <f aca="true" t="shared" si="1" ref="G64:G72">F64</f>
        <v>12934.87</v>
      </c>
    </row>
    <row r="65" spans="1:7" s="46" customFormat="1" ht="15">
      <c r="A65" s="64"/>
      <c r="B65" s="10" t="s">
        <v>118</v>
      </c>
      <c r="C65" s="2" t="s">
        <v>105</v>
      </c>
      <c r="D65" s="2" t="s">
        <v>71</v>
      </c>
      <c r="E65" s="4" t="s">
        <v>42</v>
      </c>
      <c r="F65" s="12">
        <v>18.3</v>
      </c>
      <c r="G65" s="12">
        <f t="shared" si="1"/>
        <v>18.3</v>
      </c>
    </row>
    <row r="66" spans="1:7" s="46" customFormat="1" ht="15">
      <c r="A66" s="11"/>
      <c r="B66" s="10" t="s">
        <v>119</v>
      </c>
      <c r="C66" s="2" t="s">
        <v>109</v>
      </c>
      <c r="D66" s="2" t="s">
        <v>71</v>
      </c>
      <c r="E66" s="4" t="s">
        <v>42</v>
      </c>
      <c r="F66" s="16">
        <v>446</v>
      </c>
      <c r="G66" s="16">
        <f t="shared" si="1"/>
        <v>446</v>
      </c>
    </row>
    <row r="67" spans="1:7" s="46" customFormat="1" ht="15">
      <c r="A67" s="11"/>
      <c r="B67" s="10" t="s">
        <v>120</v>
      </c>
      <c r="C67" s="2" t="s">
        <v>109</v>
      </c>
      <c r="D67" s="2" t="s">
        <v>71</v>
      </c>
      <c r="E67" s="4" t="s">
        <v>42</v>
      </c>
      <c r="F67" s="16">
        <v>146</v>
      </c>
      <c r="G67" s="16">
        <f t="shared" si="1"/>
        <v>146</v>
      </c>
    </row>
    <row r="68" spans="1:7" s="46" customFormat="1" ht="75">
      <c r="A68" s="11" t="s">
        <v>107</v>
      </c>
      <c r="B68" s="18" t="s">
        <v>124</v>
      </c>
      <c r="C68" s="2" t="s">
        <v>52</v>
      </c>
      <c r="D68" s="2" t="s">
        <v>71</v>
      </c>
      <c r="E68" s="4" t="s">
        <v>42</v>
      </c>
      <c r="F68" s="12">
        <v>500000</v>
      </c>
      <c r="G68" s="12">
        <f t="shared" si="1"/>
        <v>500000</v>
      </c>
    </row>
    <row r="69" spans="1:7" s="46" customFormat="1" ht="60">
      <c r="A69" s="11" t="s">
        <v>108</v>
      </c>
      <c r="B69" s="10" t="s">
        <v>125</v>
      </c>
      <c r="C69" s="2" t="s">
        <v>52</v>
      </c>
      <c r="D69" s="2" t="s">
        <v>71</v>
      </c>
      <c r="E69" s="4" t="s">
        <v>42</v>
      </c>
      <c r="F69" s="12">
        <v>500000</v>
      </c>
      <c r="G69" s="12">
        <f t="shared" si="1"/>
        <v>500000</v>
      </c>
    </row>
    <row r="70" spans="1:7" s="46" customFormat="1" ht="60">
      <c r="A70" s="11" t="s">
        <v>110</v>
      </c>
      <c r="B70" s="10" t="s">
        <v>126</v>
      </c>
      <c r="C70" s="2" t="s">
        <v>52</v>
      </c>
      <c r="D70" s="2" t="s">
        <v>71</v>
      </c>
      <c r="E70" s="4" t="s">
        <v>42</v>
      </c>
      <c r="F70" s="12">
        <v>500000</v>
      </c>
      <c r="G70" s="12">
        <f t="shared" si="1"/>
        <v>500000</v>
      </c>
    </row>
    <row r="71" spans="1:7" s="46" customFormat="1" ht="75">
      <c r="A71" s="11" t="s">
        <v>121</v>
      </c>
      <c r="B71" s="18" t="s">
        <v>127</v>
      </c>
      <c r="C71" s="2" t="s">
        <v>52</v>
      </c>
      <c r="D71" s="2" t="s">
        <v>71</v>
      </c>
      <c r="E71" s="4" t="s">
        <v>42</v>
      </c>
      <c r="F71" s="12">
        <v>500000</v>
      </c>
      <c r="G71" s="12">
        <f t="shared" si="1"/>
        <v>500000</v>
      </c>
    </row>
    <row r="72" spans="1:7" s="46" customFormat="1" ht="105">
      <c r="A72" s="11" t="s">
        <v>122</v>
      </c>
      <c r="B72" s="18" t="s">
        <v>128</v>
      </c>
      <c r="C72" s="2" t="s">
        <v>52</v>
      </c>
      <c r="D72" s="2" t="s">
        <v>71</v>
      </c>
      <c r="E72" s="11" t="s">
        <v>42</v>
      </c>
      <c r="F72" s="12">
        <v>200000</v>
      </c>
      <c r="G72" s="12">
        <f t="shared" si="1"/>
        <v>200000</v>
      </c>
    </row>
    <row r="73" spans="1:7" s="46" customFormat="1" ht="15" customHeight="1">
      <c r="A73" s="4">
        <v>3</v>
      </c>
      <c r="B73" s="13" t="s">
        <v>54</v>
      </c>
      <c r="C73" s="11"/>
      <c r="D73" s="11"/>
      <c r="E73" s="11"/>
      <c r="F73" s="12"/>
      <c r="G73" s="12"/>
    </row>
    <row r="74" spans="1:7" ht="27" customHeight="1">
      <c r="A74" s="19" t="s">
        <v>43</v>
      </c>
      <c r="B74" s="10" t="s">
        <v>75</v>
      </c>
      <c r="C74" s="11" t="s">
        <v>52</v>
      </c>
      <c r="D74" s="2" t="s">
        <v>70</v>
      </c>
      <c r="E74" s="11" t="s">
        <v>42</v>
      </c>
      <c r="F74" s="12">
        <f>F45/6</f>
        <v>1359166.6666666667</v>
      </c>
      <c r="G74" s="12">
        <f>F74</f>
        <v>1359166.6666666667</v>
      </c>
    </row>
    <row r="75" spans="1:7" ht="27" customHeight="1">
      <c r="A75" s="9" t="s">
        <v>81</v>
      </c>
      <c r="B75" s="10" t="s">
        <v>82</v>
      </c>
      <c r="C75" s="11" t="s">
        <v>52</v>
      </c>
      <c r="D75" s="2" t="s">
        <v>70</v>
      </c>
      <c r="E75" s="11" t="s">
        <v>42</v>
      </c>
      <c r="F75" s="12">
        <v>200000</v>
      </c>
      <c r="G75" s="12">
        <f>F75</f>
        <v>200000</v>
      </c>
    </row>
    <row r="76" spans="1:7" s="46" customFormat="1" ht="60">
      <c r="A76" s="64" t="s">
        <v>111</v>
      </c>
      <c r="B76" s="10" t="s">
        <v>93</v>
      </c>
      <c r="C76" s="11"/>
      <c r="D76" s="2"/>
      <c r="E76" s="4"/>
      <c r="F76" s="12"/>
      <c r="G76" s="12"/>
    </row>
    <row r="77" spans="1:7" s="46" customFormat="1" ht="30">
      <c r="A77" s="64"/>
      <c r="B77" s="10" t="s">
        <v>131</v>
      </c>
      <c r="C77" s="11" t="s">
        <v>52</v>
      </c>
      <c r="D77" s="2" t="s">
        <v>71</v>
      </c>
      <c r="E77" s="4" t="s">
        <v>42</v>
      </c>
      <c r="F77" s="12">
        <v>1262</v>
      </c>
      <c r="G77" s="12">
        <f aca="true" t="shared" si="2" ref="G77:G82">F77</f>
        <v>1262</v>
      </c>
    </row>
    <row r="78" spans="1:7" s="46" customFormat="1" ht="15">
      <c r="A78" s="64"/>
      <c r="B78" s="10" t="s">
        <v>132</v>
      </c>
      <c r="C78" s="11" t="s">
        <v>52</v>
      </c>
      <c r="D78" s="2" t="s">
        <v>71</v>
      </c>
      <c r="E78" s="4" t="s">
        <v>42</v>
      </c>
      <c r="F78" s="12">
        <v>484</v>
      </c>
      <c r="G78" s="12">
        <f t="shared" si="2"/>
        <v>484</v>
      </c>
    </row>
    <row r="79" spans="1:7" s="46" customFormat="1" ht="15">
      <c r="A79" s="11"/>
      <c r="B79" s="10" t="s">
        <v>133</v>
      </c>
      <c r="C79" s="11" t="s">
        <v>52</v>
      </c>
      <c r="D79" s="2" t="s">
        <v>71</v>
      </c>
      <c r="E79" s="4" t="s">
        <v>42</v>
      </c>
      <c r="F79" s="12">
        <v>1905</v>
      </c>
      <c r="G79" s="12">
        <f t="shared" si="2"/>
        <v>1905</v>
      </c>
    </row>
    <row r="80" spans="1:7" s="46" customFormat="1" ht="15">
      <c r="A80" s="11"/>
      <c r="B80" s="10" t="s">
        <v>134</v>
      </c>
      <c r="C80" s="11" t="s">
        <v>52</v>
      </c>
      <c r="D80" s="2" t="s">
        <v>71</v>
      </c>
      <c r="E80" s="4" t="s">
        <v>42</v>
      </c>
      <c r="F80" s="12">
        <v>671</v>
      </c>
      <c r="G80" s="12">
        <f t="shared" si="2"/>
        <v>671</v>
      </c>
    </row>
    <row r="81" spans="1:7" s="46" customFormat="1" ht="60">
      <c r="A81" s="11" t="s">
        <v>112</v>
      </c>
      <c r="B81" s="10" t="s">
        <v>114</v>
      </c>
      <c r="C81" s="2" t="s">
        <v>52</v>
      </c>
      <c r="D81" s="2" t="s">
        <v>71</v>
      </c>
      <c r="E81" s="4" t="s">
        <v>42</v>
      </c>
      <c r="F81" s="12">
        <v>500000</v>
      </c>
      <c r="G81" s="12">
        <f t="shared" si="2"/>
        <v>500000</v>
      </c>
    </row>
    <row r="82" spans="1:7" s="46" customFormat="1" ht="75">
      <c r="A82" s="11" t="s">
        <v>113</v>
      </c>
      <c r="B82" s="10" t="s">
        <v>115</v>
      </c>
      <c r="C82" s="2" t="s">
        <v>52</v>
      </c>
      <c r="D82" s="2" t="s">
        <v>71</v>
      </c>
      <c r="E82" s="4" t="s">
        <v>42</v>
      </c>
      <c r="F82" s="12">
        <v>500000</v>
      </c>
      <c r="G82" s="12">
        <f t="shared" si="2"/>
        <v>500000</v>
      </c>
    </row>
    <row r="83" spans="1:7" ht="15">
      <c r="A83" s="15" t="s">
        <v>66</v>
      </c>
      <c r="B83" s="13" t="s">
        <v>57</v>
      </c>
      <c r="C83" s="11"/>
      <c r="D83" s="2"/>
      <c r="E83" s="11"/>
      <c r="F83" s="11"/>
      <c r="G83" s="11"/>
    </row>
    <row r="84" spans="1:7" s="46" customFormat="1" ht="30.75" customHeight="1">
      <c r="A84" s="9" t="s">
        <v>44</v>
      </c>
      <c r="B84" s="10" t="s">
        <v>104</v>
      </c>
      <c r="C84" s="11" t="s">
        <v>45</v>
      </c>
      <c r="D84" s="11" t="s">
        <v>55</v>
      </c>
      <c r="E84" s="11" t="s">
        <v>42</v>
      </c>
      <c r="F84" s="11">
        <v>100</v>
      </c>
      <c r="G84" s="11">
        <v>100</v>
      </c>
    </row>
    <row r="85" ht="9.75" customHeight="1"/>
    <row r="86" spans="1:7" ht="45" customHeight="1">
      <c r="A86" s="84" t="s">
        <v>77</v>
      </c>
      <c r="B86" s="84"/>
      <c r="C86" s="84"/>
      <c r="D86" s="84"/>
      <c r="E86" s="47"/>
      <c r="F86" s="85" t="s">
        <v>78</v>
      </c>
      <c r="G86" s="85"/>
    </row>
    <row r="87" spans="1:7" ht="15.75" customHeight="1">
      <c r="A87" s="70" t="s">
        <v>49</v>
      </c>
      <c r="B87" s="70"/>
      <c r="C87" s="70"/>
      <c r="D87" s="48"/>
      <c r="E87" s="49" t="s">
        <v>24</v>
      </c>
      <c r="F87" s="71" t="s">
        <v>58</v>
      </c>
      <c r="G87" s="71"/>
    </row>
    <row r="88" spans="1:4" ht="9.75" customHeight="1">
      <c r="A88" s="70"/>
      <c r="B88" s="70"/>
      <c r="C88" s="70"/>
      <c r="D88" s="48"/>
    </row>
    <row r="89" spans="1:2" ht="0" customHeight="1" hidden="1">
      <c r="A89" s="50"/>
      <c r="B89" s="51"/>
    </row>
    <row r="90" spans="1:5" ht="15.75" customHeight="1">
      <c r="A90" s="72" t="s">
        <v>25</v>
      </c>
      <c r="B90" s="72"/>
      <c r="C90" s="51"/>
      <c r="E90" s="51"/>
    </row>
    <row r="91" spans="1:5" ht="32.25" customHeight="1">
      <c r="A91" s="66" t="s">
        <v>46</v>
      </c>
      <c r="B91" s="67"/>
      <c r="C91" s="67"/>
      <c r="D91" s="67"/>
      <c r="E91" s="51"/>
    </row>
    <row r="92" spans="1:5" ht="15.75">
      <c r="A92" s="65" t="s">
        <v>47</v>
      </c>
      <c r="B92" s="65"/>
      <c r="C92" s="65"/>
      <c r="D92" s="52"/>
      <c r="E92" s="51"/>
    </row>
    <row r="93" spans="1:7" s="59" customFormat="1" ht="49.5" customHeight="1">
      <c r="A93" s="68" t="s">
        <v>85</v>
      </c>
      <c r="B93" s="69"/>
      <c r="C93" s="69"/>
      <c r="D93" s="69"/>
      <c r="E93" s="58"/>
      <c r="F93" s="73" t="s">
        <v>83</v>
      </c>
      <c r="G93" s="73"/>
    </row>
    <row r="94" spans="1:7" ht="24.75" customHeight="1">
      <c r="A94" s="70" t="s">
        <v>48</v>
      </c>
      <c r="B94" s="70"/>
      <c r="C94" s="70"/>
      <c r="D94" s="48"/>
      <c r="E94" s="49" t="s">
        <v>24</v>
      </c>
      <c r="F94" s="71" t="s">
        <v>58</v>
      </c>
      <c r="G94" s="71"/>
    </row>
    <row r="95" spans="1:7" ht="3.75" customHeight="1" hidden="1">
      <c r="A95" s="53"/>
      <c r="B95" s="53"/>
      <c r="C95" s="53"/>
      <c r="D95" s="48"/>
      <c r="E95" s="49"/>
      <c r="F95" s="54"/>
      <c r="G95" s="54"/>
    </row>
    <row r="96" spans="1:3" ht="15.75" customHeight="1">
      <c r="A96" s="72" t="s">
        <v>86</v>
      </c>
      <c r="B96" s="72"/>
      <c r="C96" s="72"/>
    </row>
    <row r="97" spans="1:2" ht="11.25" customHeight="1">
      <c r="A97" s="65" t="s">
        <v>50</v>
      </c>
      <c r="B97" s="65"/>
    </row>
    <row r="98" ht="15">
      <c r="A98" s="55" t="s">
        <v>51</v>
      </c>
    </row>
  </sheetData>
  <sheetProtection/>
  <mergeCells count="60">
    <mergeCell ref="O16:P16"/>
    <mergeCell ref="M18:O18"/>
    <mergeCell ref="N17:O17"/>
    <mergeCell ref="E17:F17"/>
    <mergeCell ref="C16:F16"/>
    <mergeCell ref="B31:G31"/>
    <mergeCell ref="B28:G28"/>
    <mergeCell ref="K18:L18"/>
    <mergeCell ref="E18:F18"/>
    <mergeCell ref="B27:G27"/>
    <mergeCell ref="B21:G21"/>
    <mergeCell ref="B41:G41"/>
    <mergeCell ref="A47:D47"/>
    <mergeCell ref="B45:D45"/>
    <mergeCell ref="A40:D40"/>
    <mergeCell ref="B43:D43"/>
    <mergeCell ref="B44:D44"/>
    <mergeCell ref="B33:G33"/>
    <mergeCell ref="B23:G23"/>
    <mergeCell ref="B25:G25"/>
    <mergeCell ref="B20:G20"/>
    <mergeCell ref="C13:F13"/>
    <mergeCell ref="C14:F14"/>
    <mergeCell ref="K17:M17"/>
    <mergeCell ref="C15:F15"/>
    <mergeCell ref="B19:G19"/>
    <mergeCell ref="A11:G11"/>
    <mergeCell ref="E7:G7"/>
    <mergeCell ref="A12:G12"/>
    <mergeCell ref="E10:G10"/>
    <mergeCell ref="I16:K16"/>
    <mergeCell ref="L16:M16"/>
    <mergeCell ref="A87:C88"/>
    <mergeCell ref="F86:G86"/>
    <mergeCell ref="B34:G34"/>
    <mergeCell ref="B32:G32"/>
    <mergeCell ref="F1:G3"/>
    <mergeCell ref="E5:G5"/>
    <mergeCell ref="E6:G6"/>
    <mergeCell ref="E8:G8"/>
    <mergeCell ref="E9:G9"/>
    <mergeCell ref="B24:G24"/>
    <mergeCell ref="B29:G29"/>
    <mergeCell ref="A90:B90"/>
    <mergeCell ref="B37:D37"/>
    <mergeCell ref="B38:D38"/>
    <mergeCell ref="B39:D39"/>
    <mergeCell ref="B49:G49"/>
    <mergeCell ref="A41:A42"/>
    <mergeCell ref="B46:D46"/>
    <mergeCell ref="F87:G87"/>
    <mergeCell ref="A86:D86"/>
    <mergeCell ref="A97:B97"/>
    <mergeCell ref="A91:D91"/>
    <mergeCell ref="A92:C92"/>
    <mergeCell ref="A93:D93"/>
    <mergeCell ref="A94:C94"/>
    <mergeCell ref="F94:G94"/>
    <mergeCell ref="A96:C96"/>
    <mergeCell ref="F93:G93"/>
  </mergeCells>
  <printOptions horizontalCentered="1"/>
  <pageMargins left="0.15748031496062992" right="0.15748031496062992" top="0.7874015748031497" bottom="0.3937007874015748" header="0" footer="0"/>
  <pageSetup fitToHeight="5" fitToWidth="1" horizontalDpi="600" verticalDpi="600" orientation="landscape" paperSize="9" scale="87" r:id="rId1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2022-02-03T08:00:31Z</cp:lastPrinted>
  <dcterms:created xsi:type="dcterms:W3CDTF">2018-12-28T08:43:53Z</dcterms:created>
  <dcterms:modified xsi:type="dcterms:W3CDTF">2022-02-03T08:01:41Z</dcterms:modified>
  <cp:category/>
  <cp:version/>
  <cp:contentType/>
  <cp:contentStatus/>
</cp:coreProperties>
</file>