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10035"/>
  </bookViews>
  <sheets>
    <sheet name="звіт 2019" sheetId="1" r:id="rId1"/>
  </sheets>
  <definedNames>
    <definedName name="_GoBack" localSheetId="0">'звіт 2019'!$B$59</definedName>
    <definedName name="_xlnm.Print_Area" localSheetId="0">'звіт 2019'!$A$1:$M$126</definedName>
  </definedNames>
  <calcPr calcId="125725"/>
</workbook>
</file>

<file path=xl/calcChain.xml><?xml version="1.0" encoding="utf-8"?>
<calcChain xmlns="http://schemas.openxmlformats.org/spreadsheetml/2006/main">
  <c r="G112" i="1"/>
  <c r="E112"/>
  <c r="E98"/>
  <c r="G98" s="1"/>
  <c r="J98" s="1"/>
  <c r="E97"/>
  <c r="M93"/>
  <c r="K93"/>
  <c r="J94"/>
  <c r="G97"/>
  <c r="J97" s="1"/>
  <c r="I97"/>
  <c r="H97"/>
  <c r="K97" s="1"/>
  <c r="M97" s="1"/>
  <c r="K89"/>
  <c r="M89" s="1"/>
  <c r="J89"/>
  <c r="G89"/>
  <c r="J69"/>
  <c r="E56"/>
  <c r="G56" s="1"/>
  <c r="G50"/>
  <c r="J50"/>
  <c r="K50"/>
  <c r="M50" s="1"/>
  <c r="G53"/>
  <c r="J53"/>
  <c r="K53"/>
  <c r="M53" s="1"/>
  <c r="I56"/>
  <c r="G63"/>
  <c r="J63"/>
  <c r="K63"/>
  <c r="M63" s="1"/>
  <c r="G66"/>
  <c r="J66"/>
  <c r="K66"/>
  <c r="M66" s="1"/>
  <c r="I69"/>
  <c r="G76"/>
  <c r="J76"/>
  <c r="K76"/>
  <c r="M76" s="1"/>
  <c r="G79"/>
  <c r="J79"/>
  <c r="K79"/>
  <c r="M79" s="1"/>
  <c r="G82"/>
  <c r="I82"/>
  <c r="J82"/>
  <c r="K82"/>
  <c r="M82" s="1"/>
  <c r="G90"/>
  <c r="J90"/>
  <c r="K90"/>
  <c r="M90" s="1"/>
  <c r="G94"/>
  <c r="K94"/>
  <c r="M94" s="1"/>
  <c r="H98"/>
  <c r="K98" s="1"/>
  <c r="M98" s="1"/>
  <c r="I98"/>
  <c r="G106"/>
  <c r="J106"/>
  <c r="K106"/>
  <c r="M106" s="1"/>
  <c r="G109"/>
  <c r="J109"/>
  <c r="K109"/>
  <c r="M109" s="1"/>
  <c r="G35"/>
  <c r="J35"/>
  <c r="K35"/>
  <c r="M35" s="1"/>
  <c r="G36"/>
  <c r="J36"/>
  <c r="K36"/>
  <c r="M36" s="1"/>
  <c r="G37"/>
  <c r="J37"/>
  <c r="K37"/>
  <c r="M37" s="1"/>
  <c r="G38"/>
  <c r="J38"/>
  <c r="K38"/>
  <c r="M38" s="1"/>
  <c r="G39"/>
  <c r="J39"/>
  <c r="K39"/>
  <c r="M39" s="1"/>
  <c r="H112"/>
  <c r="K112" s="1"/>
  <c r="M112" s="1"/>
  <c r="J112"/>
  <c r="I112"/>
  <c r="H56" l="1"/>
  <c r="K56" s="1"/>
  <c r="M56" s="1"/>
  <c r="K69"/>
  <c r="M69" s="1"/>
  <c r="G69"/>
  <c r="H40"/>
  <c r="E40"/>
  <c r="J56" l="1"/>
  <c r="G40"/>
  <c r="J40"/>
  <c r="M40"/>
  <c r="K40"/>
</calcChain>
</file>

<file path=xl/sharedStrings.xml><?xml version="1.0" encoding="utf-8"?>
<sst xmlns="http://schemas.openxmlformats.org/spreadsheetml/2006/main" count="313" uniqueCount="112">
  <si>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</si>
  <si>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</si>
  <si>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</si>
  <si>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житлово-комунального господарства Мелітопольської міської ради Запорізької області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</si>
  <si>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</si>
  <si>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</si>
  <si>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</si>
  <si>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</si>
  <si>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</si>
  <si>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</si>
  <si>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N
з/п</t>
  </si>
  <si>
    <t>Ціль державної політики</t>
  </si>
  <si>
    <t>Завдання</t>
  </si>
  <si>
    <t>гривень</t>
  </si>
  <si>
    <t>Напрями використання бюджетних коштів*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</si>
  <si>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</si>
  <si>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</si>
  <si>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</si>
  <si>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</si>
  <si>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</si>
  <si>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</si>
  <si>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</si>
  <si>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</si>
  <si>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</si>
  <si>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</si>
  <si>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</si>
  <si>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</si>
  <si>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</si>
  <si>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</si>
  <si>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</si>
  <si>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____________</t>
  </si>
  <si>
    <t>(ініціали/ініціал, прізвище)</t>
  </si>
  <si>
    <t>про виконання паспорта міської програми місцевого бюджету на 2019 рік</t>
  </si>
  <si>
    <t>(найменування міської програми)</t>
  </si>
  <si>
    <t>(КТПКВК МБ) (код)</t>
  </si>
  <si>
    <t>4. Цілі державної політики, на досягнення яких спрямовано реалізацію програми</t>
  </si>
  <si>
    <t>5. Мета програми</t>
  </si>
  <si>
    <t>6. Завдання програми</t>
  </si>
  <si>
    <t>7. Видатки (надані кредити з бюджету) та напрями використання бюджетних коштів за програмою</t>
  </si>
  <si>
    <t>8. Результативні показники міської програми та аналіз їх виконання</t>
  </si>
  <si>
    <t>Затверджено у паспорті міської програми</t>
  </si>
  <si>
    <t>Керівник підприємства</t>
  </si>
  <si>
    <t>Головний бухгалтер</t>
  </si>
  <si>
    <t>* Зазначаються всі напрями використання бюджетних коштів, затверджені у паспорті міської програми.</t>
  </si>
  <si>
    <t>1.1</t>
  </si>
  <si>
    <t>планові</t>
  </si>
  <si>
    <t>Комунальне підприємство "Чистота" Мелітопольської міської ради Запорізької  області</t>
  </si>
  <si>
    <t>-</t>
  </si>
  <si>
    <t>розрахунок</t>
  </si>
  <si>
    <t>2.1</t>
  </si>
  <si>
    <t>3.1</t>
  </si>
  <si>
    <t>Якість виконання програми</t>
  </si>
  <si>
    <t>%</t>
  </si>
  <si>
    <t>фінансова та бюджетна звітність</t>
  </si>
  <si>
    <t>4.1</t>
  </si>
  <si>
    <t>грн</t>
  </si>
  <si>
    <t>грн/м2</t>
  </si>
  <si>
    <t>Володимир МОРОЗОВСЬКИЙ</t>
  </si>
  <si>
    <t>Оксана ГАРМАШ</t>
  </si>
  <si>
    <t>Санітарне очищення фонтану</t>
  </si>
  <si>
    <t>Боротьба з карантинними та шкідливими рослинами</t>
  </si>
  <si>
    <t>Прибирання території контейнерних майданчиків</t>
  </si>
  <si>
    <t>Вивіз несанкціонованих звалищ</t>
  </si>
  <si>
    <t>Дробління гілок та пнів</t>
  </si>
  <si>
    <t>Своєчасне виконання заходів з покращення екологічного та епідеміологічного стану міста Мелітополя.</t>
  </si>
  <si>
    <r>
      <t>Завдання 1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Санітарне очищення фонтану</t>
    </r>
  </si>
  <si>
    <t>Витрати на роботи з прибирання фонтану</t>
  </si>
  <si>
    <t>Кількість запланованих м.кв прибирання фонтану</t>
  </si>
  <si>
    <t>м2</t>
  </si>
  <si>
    <t xml:space="preserve">Середня вартість 1 м.кв прибирання фонтану </t>
  </si>
  <si>
    <t xml:space="preserve">Витрати на боротьбу з карантинними та шкідливими рослинами </t>
  </si>
  <si>
    <t xml:space="preserve">Обсяги виконання робіт по боротьбі з карантинними та шкідливими рослинами, що плануються </t>
  </si>
  <si>
    <t>Обсяг витрат на роботи з вивозу несанкціонованих звалищ</t>
  </si>
  <si>
    <t>Об’єм сміття, яке планується вивезти</t>
  </si>
  <si>
    <t xml:space="preserve">Завдання 2: Боротьба з карантинними та шкідливими рослинами
</t>
  </si>
  <si>
    <r>
      <t>тис.м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</si>
  <si>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</si>
  <si>
    <t>1.2</t>
  </si>
  <si>
    <t>3.2</t>
  </si>
  <si>
    <t>2.2</t>
  </si>
  <si>
    <t>4.2</t>
  </si>
  <si>
    <t>Витрати на проведення робіт з подрібнення гілля</t>
  </si>
  <si>
    <t>Витрати на проведення робіт з подрібнення пнів</t>
  </si>
  <si>
    <t>Кількість запланованих годин на виконання робіт з подрібнення пнів</t>
  </si>
  <si>
    <t>год</t>
  </si>
  <si>
    <r>
      <t>Кількість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гілля, якє планується подрібнити </t>
    </r>
  </si>
  <si>
    <t>Середня вартість 1 години робіт з подрібнення пнів</t>
  </si>
  <si>
    <t>грн/год</t>
  </si>
  <si>
    <r>
      <t>грн/м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</si>
  <si>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Витрати на роботи з прибирання території контейнерних майданчиків</t>
  </si>
  <si>
    <t>Кількість запланованих для прибирання одиниць  контейнерних майданчиків</t>
  </si>
  <si>
    <t>од</t>
  </si>
  <si>
    <t xml:space="preserve">Середня вартість прибирання одного контейнерного майданчика </t>
  </si>
  <si>
    <t>грн/од</t>
  </si>
  <si>
    <r>
      <t>Середня вартість  подрібнення 1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гілля</t>
    </r>
  </si>
  <si>
    <r>
      <t>Середня вартість 1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сміття, що планується ліквідувати</t>
    </r>
  </si>
  <si>
    <t xml:space="preserve">грн/м3
</t>
  </si>
  <si>
    <r>
      <t>грн/тис.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</si>
  <si>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Середня вартість 1 тис.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робіт по боротьбі з карантинними та шкідливими рослинами</t>
    </r>
  </si>
  <si>
    <t>Створення умов щодо захисту і відновлення сприятливого для життєдіяльності людини довкілля, шляхом виконання комплексу робіт з санітарного очищення об'єктів благоустрою та території міста Мелітополя.</t>
  </si>
  <si>
    <t>0620</t>
  </si>
  <si>
    <t xml:space="preserve">       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міської програми. Розбіжності між останніми затвердженими та досягнутими результативними показниками майже відсутні</t>
  </si>
  <si>
    <t>Аналіз стану виконання результативних показників 
Враховуючи незначне відхилення результативних показників від планових показників, досягнуто мету програми та виконано завдання програми</t>
  </si>
  <si>
    <t>Завдання 3:Вивіз несанкціонованих звалищ</t>
  </si>
  <si>
    <t>Завдання 4: Дробління гілок та пнів</t>
  </si>
  <si>
    <t>Завдання 5: Прибирання території контейнерних майданчиків</t>
  </si>
  <si>
    <t>"Санітарне очищення"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</si>
  <si>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</si>
  <si>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</si>
  <si>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майже відсутні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</si>
  <si>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</t>
  </si>
  <si>
    <t xml:space="preserve">10. Узагальнений висновок про виконання міської програми.                                                                                                                                                                                                    Враховуючи незначне відхилення результативних показників від планових показників, мету програми досягнуто та завдання програми виконано.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</si>
</sst>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0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9" fillId="2" borderId="5" xfId="0" applyFont="1" applyFill="1" applyBorder="1" applyAlignment="1"/>
    <xf numFmtId="0" fontId="11" fillId="0" borderId="2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view="pageBreakPreview" topLeftCell="A97" zoomScale="80" zoomScaleNormal="70" zoomScaleSheetLayoutView="80" workbookViewId="0">
      <selection activeCell="I101" sqref="I101"/>
    </sheetView>
  </sheetViews>
  <sheetFormatPr defaultRowHeight="15.75"/>
  <cols>
    <col min="1" max="1" width="4.42578125" style="1" customWidth="1"/>
    <col min="2" max="2" width="18" style="1" customWidth="1"/>
    <col min="3" max="3" width="10.5703125" style="1" customWidth="1"/>
    <col min="4" max="4" width="11.5703125" style="1" customWidth="1"/>
    <col min="5" max="5" width="15.42578125" style="1" customWidth="1"/>
    <col min="6" max="6" width="13" style="1" customWidth="1"/>
    <col min="7" max="8" width="13.5703125" style="1" bestFit="1" customWidth="1"/>
    <col min="9" max="9" width="13" style="1" customWidth="1"/>
    <col min="10" max="10" width="13.5703125" style="1" bestFit="1" customWidth="1"/>
    <col min="11" max="13" width="13" style="1" customWidth="1"/>
    <col min="14" max="16384" width="9.140625" style="1"/>
  </cols>
  <sheetData>
    <row r="1" spans="1:13">
      <c r="J1" s="87" t="s">
        <v>0</v>
      </c>
      <c r="K1" s="87"/>
      <c r="L1" s="87"/>
      <c r="M1" s="87"/>
    </row>
    <row r="2" spans="1:13">
      <c r="J2" s="87"/>
      <c r="K2" s="87"/>
      <c r="L2" s="87"/>
      <c r="M2" s="87"/>
    </row>
    <row r="3" spans="1:13">
      <c r="J3" s="87"/>
      <c r="K3" s="87"/>
      <c r="L3" s="87"/>
      <c r="M3" s="87"/>
    </row>
    <row r="4" spans="1:13">
      <c r="J4" s="87"/>
      <c r="K4" s="87"/>
      <c r="L4" s="87"/>
      <c r="M4" s="87"/>
    </row>
    <row r="5" spans="1:13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A6" s="88" t="s">
        <v>32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>
      <c r="A7" s="89" t="s">
        <v>2</v>
      </c>
      <c r="B7" s="2">
        <v>1216030</v>
      </c>
      <c r="C7" s="3"/>
      <c r="E7" s="90" t="s">
        <v>3</v>
      </c>
      <c r="F7" s="90"/>
      <c r="G7" s="90"/>
      <c r="H7" s="90"/>
      <c r="I7" s="90"/>
      <c r="J7" s="90"/>
      <c r="K7" s="90"/>
      <c r="L7" s="90"/>
      <c r="M7" s="90"/>
    </row>
    <row r="8" spans="1:13">
      <c r="A8" s="89"/>
      <c r="B8" s="4" t="s">
        <v>4</v>
      </c>
      <c r="C8" s="3"/>
      <c r="E8" s="91" t="s">
        <v>5</v>
      </c>
      <c r="F8" s="91"/>
      <c r="G8" s="91"/>
      <c r="H8" s="91"/>
      <c r="I8" s="91"/>
      <c r="J8" s="91"/>
      <c r="K8" s="91"/>
      <c r="L8" s="91"/>
      <c r="M8" s="91"/>
    </row>
    <row r="9" spans="1:13">
      <c r="A9" s="89" t="s">
        <v>6</v>
      </c>
      <c r="B9" s="2">
        <v>1216030</v>
      </c>
      <c r="C9" s="3"/>
      <c r="E9" s="92" t="s">
        <v>46</v>
      </c>
      <c r="F9" s="92"/>
      <c r="G9" s="92"/>
      <c r="H9" s="92"/>
      <c r="I9" s="92"/>
      <c r="J9" s="92"/>
      <c r="K9" s="92"/>
      <c r="L9" s="92"/>
      <c r="M9" s="92"/>
    </row>
    <row r="10" spans="1:13">
      <c r="A10" s="89"/>
      <c r="B10" s="4" t="s">
        <v>4</v>
      </c>
      <c r="C10" s="3"/>
      <c r="E10" s="93" t="s">
        <v>7</v>
      </c>
      <c r="F10" s="93"/>
      <c r="G10" s="93"/>
      <c r="H10" s="93"/>
      <c r="I10" s="93"/>
      <c r="J10" s="93"/>
      <c r="K10" s="93"/>
      <c r="L10" s="93"/>
      <c r="M10" s="93"/>
    </row>
    <row r="11" spans="1:13">
      <c r="A11" s="89" t="s">
        <v>8</v>
      </c>
      <c r="B11" s="2">
        <v>1216030</v>
      </c>
      <c r="C11" s="51" t="s">
        <v>100</v>
      </c>
      <c r="E11" s="90" t="s">
        <v>106</v>
      </c>
      <c r="F11" s="90"/>
      <c r="G11" s="90"/>
      <c r="H11" s="90"/>
      <c r="I11" s="90"/>
      <c r="J11" s="90"/>
      <c r="K11" s="90"/>
      <c r="L11" s="90"/>
      <c r="M11" s="90"/>
    </row>
    <row r="12" spans="1:13" ht="31.5">
      <c r="A12" s="89"/>
      <c r="B12" s="5" t="s">
        <v>34</v>
      </c>
      <c r="C12" s="5" t="s">
        <v>9</v>
      </c>
      <c r="E12" s="91" t="s">
        <v>33</v>
      </c>
      <c r="F12" s="91"/>
      <c r="G12" s="91"/>
      <c r="H12" s="91"/>
      <c r="I12" s="91"/>
      <c r="J12" s="91"/>
      <c r="K12" s="91"/>
      <c r="L12" s="91"/>
      <c r="M12" s="91"/>
    </row>
    <row r="13" spans="1:13">
      <c r="A13" s="82" t="s">
        <v>35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>
      <c r="A14" s="6"/>
    </row>
    <row r="15" spans="1:13" ht="25.5">
      <c r="A15" s="15" t="s">
        <v>10</v>
      </c>
      <c r="B15" s="74" t="s">
        <v>11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35.25" customHeight="1">
      <c r="A16" s="13" t="s">
        <v>2</v>
      </c>
      <c r="B16" s="83" t="s">
        <v>99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26" ht="2.25" customHeight="1">
      <c r="A17" s="6"/>
    </row>
    <row r="18" spans="1:26">
      <c r="A18" s="7" t="s">
        <v>36</v>
      </c>
    </row>
    <row r="19" spans="1:26">
      <c r="A19" s="81" t="s">
        <v>64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26">
      <c r="A20" s="7" t="s">
        <v>37</v>
      </c>
    </row>
    <row r="21" spans="1:26" ht="7.5" customHeight="1">
      <c r="A21" s="6"/>
    </row>
    <row r="22" spans="1:26" ht="31.5">
      <c r="A22" s="11" t="s">
        <v>10</v>
      </c>
      <c r="B22" s="74" t="s">
        <v>12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6">
      <c r="A23" s="11">
        <v>1</v>
      </c>
      <c r="B23" s="86" t="s">
        <v>59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6">
      <c r="A24" s="11">
        <v>2</v>
      </c>
      <c r="B24" s="86" t="s">
        <v>60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26">
      <c r="A25" s="11">
        <v>3</v>
      </c>
      <c r="B25" s="86" t="s">
        <v>62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26">
      <c r="A26" s="12">
        <v>4</v>
      </c>
      <c r="B26" s="86" t="s">
        <v>63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26">
      <c r="A27" s="11">
        <v>5</v>
      </c>
      <c r="B27" s="86" t="s">
        <v>61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26" ht="9" customHeight="1">
      <c r="A28" s="6"/>
    </row>
    <row r="29" spans="1:26">
      <c r="A29" s="7" t="s">
        <v>38</v>
      </c>
    </row>
    <row r="30" spans="1:26">
      <c r="A30" s="81" t="s">
        <v>13</v>
      </c>
      <c r="B30" s="81"/>
      <c r="C30" s="81"/>
    </row>
    <row r="31" spans="1:26" ht="5.25" customHeight="1">
      <c r="A31" s="6"/>
    </row>
    <row r="32" spans="1:26">
      <c r="A32" s="74" t="s">
        <v>10</v>
      </c>
      <c r="B32" s="74" t="s">
        <v>14</v>
      </c>
      <c r="C32" s="74"/>
      <c r="D32" s="74"/>
      <c r="E32" s="74" t="s">
        <v>40</v>
      </c>
      <c r="F32" s="74"/>
      <c r="G32" s="74"/>
      <c r="H32" s="74" t="s">
        <v>15</v>
      </c>
      <c r="I32" s="74"/>
      <c r="J32" s="74"/>
      <c r="K32" s="74" t="s">
        <v>16</v>
      </c>
      <c r="L32" s="74"/>
      <c r="M32" s="74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31.5">
      <c r="A33" s="74"/>
      <c r="B33" s="74"/>
      <c r="C33" s="74"/>
      <c r="D33" s="74"/>
      <c r="E33" s="11" t="s">
        <v>17</v>
      </c>
      <c r="F33" s="11" t="s">
        <v>18</v>
      </c>
      <c r="G33" s="11" t="s">
        <v>19</v>
      </c>
      <c r="H33" s="11" t="s">
        <v>17</v>
      </c>
      <c r="I33" s="11" t="s">
        <v>18</v>
      </c>
      <c r="J33" s="11" t="s">
        <v>19</v>
      </c>
      <c r="K33" s="11" t="s">
        <v>17</v>
      </c>
      <c r="L33" s="11" t="s">
        <v>18</v>
      </c>
      <c r="M33" s="11" t="s">
        <v>19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1">
        <v>1</v>
      </c>
      <c r="B34" s="74">
        <v>2</v>
      </c>
      <c r="C34" s="74"/>
      <c r="D34" s="74"/>
      <c r="E34" s="11">
        <v>3</v>
      </c>
      <c r="F34" s="11">
        <v>4</v>
      </c>
      <c r="G34" s="11">
        <v>5</v>
      </c>
      <c r="H34" s="11">
        <v>6</v>
      </c>
      <c r="I34" s="11">
        <v>7</v>
      </c>
      <c r="J34" s="11">
        <v>8</v>
      </c>
      <c r="K34" s="11">
        <v>9</v>
      </c>
      <c r="L34" s="11">
        <v>10</v>
      </c>
      <c r="M34" s="11">
        <v>11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1">
        <v>1</v>
      </c>
      <c r="B35" s="78" t="s">
        <v>59</v>
      </c>
      <c r="C35" s="79"/>
      <c r="D35" s="80"/>
      <c r="E35" s="16">
        <v>30000</v>
      </c>
      <c r="F35" s="17" t="s">
        <v>47</v>
      </c>
      <c r="G35" s="16">
        <f>E35</f>
        <v>30000</v>
      </c>
      <c r="H35" s="16">
        <v>30000</v>
      </c>
      <c r="I35" s="17" t="s">
        <v>47</v>
      </c>
      <c r="J35" s="16">
        <f>H35</f>
        <v>30000</v>
      </c>
      <c r="K35" s="16">
        <f>E35-H35</f>
        <v>0</v>
      </c>
      <c r="L35" s="17" t="s">
        <v>47</v>
      </c>
      <c r="M35" s="16">
        <f>K35</f>
        <v>0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31.5" customHeight="1">
      <c r="A36" s="11">
        <v>2</v>
      </c>
      <c r="B36" s="78" t="s">
        <v>60</v>
      </c>
      <c r="C36" s="79"/>
      <c r="D36" s="80"/>
      <c r="E36" s="16">
        <v>205100</v>
      </c>
      <c r="F36" s="17" t="s">
        <v>47</v>
      </c>
      <c r="G36" s="16">
        <f t="shared" ref="G36:G39" si="0">E36</f>
        <v>205100</v>
      </c>
      <c r="H36" s="16">
        <v>205099.63</v>
      </c>
      <c r="I36" s="17" t="s">
        <v>47</v>
      </c>
      <c r="J36" s="16">
        <f t="shared" ref="J36:J39" si="1">H36</f>
        <v>205099.63</v>
      </c>
      <c r="K36" s="16">
        <f t="shared" ref="K36:K39" si="2">E36-H36</f>
        <v>0.36999999999534339</v>
      </c>
      <c r="L36" s="17" t="s">
        <v>47</v>
      </c>
      <c r="M36" s="16">
        <f t="shared" ref="M36:M39" si="3">K36</f>
        <v>0.36999999999534339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1">
        <v>3</v>
      </c>
      <c r="B37" s="78" t="s">
        <v>62</v>
      </c>
      <c r="C37" s="79"/>
      <c r="D37" s="80"/>
      <c r="E37" s="16">
        <v>494900</v>
      </c>
      <c r="F37" s="17" t="s">
        <v>47</v>
      </c>
      <c r="G37" s="16">
        <f t="shared" si="0"/>
        <v>494900</v>
      </c>
      <c r="H37" s="16">
        <v>494900</v>
      </c>
      <c r="I37" s="17" t="s">
        <v>47</v>
      </c>
      <c r="J37" s="16">
        <f t="shared" si="1"/>
        <v>494900</v>
      </c>
      <c r="K37" s="16">
        <f t="shared" si="2"/>
        <v>0</v>
      </c>
      <c r="L37" s="17" t="s">
        <v>47</v>
      </c>
      <c r="M37" s="16">
        <f t="shared" si="3"/>
        <v>0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1">
        <v>4</v>
      </c>
      <c r="B38" s="78" t="s">
        <v>63</v>
      </c>
      <c r="C38" s="79"/>
      <c r="D38" s="80"/>
      <c r="E38" s="16">
        <v>400000</v>
      </c>
      <c r="F38" s="17" t="s">
        <v>47</v>
      </c>
      <c r="G38" s="16">
        <f t="shared" si="0"/>
        <v>400000</v>
      </c>
      <c r="H38" s="16">
        <v>400000</v>
      </c>
      <c r="I38" s="17" t="s">
        <v>47</v>
      </c>
      <c r="J38" s="16">
        <f t="shared" si="1"/>
        <v>400000</v>
      </c>
      <c r="K38" s="16">
        <f t="shared" si="2"/>
        <v>0</v>
      </c>
      <c r="L38" s="17" t="s">
        <v>47</v>
      </c>
      <c r="M38" s="16">
        <f t="shared" si="3"/>
        <v>0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33.75" customHeight="1">
      <c r="A39" s="11">
        <v>5</v>
      </c>
      <c r="B39" s="78" t="s">
        <v>61</v>
      </c>
      <c r="C39" s="79"/>
      <c r="D39" s="80"/>
      <c r="E39" s="16">
        <v>230000</v>
      </c>
      <c r="F39" s="17" t="s">
        <v>47</v>
      </c>
      <c r="G39" s="16">
        <f t="shared" si="0"/>
        <v>230000</v>
      </c>
      <c r="H39" s="16">
        <v>230000</v>
      </c>
      <c r="I39" s="17" t="s">
        <v>47</v>
      </c>
      <c r="J39" s="16">
        <f t="shared" si="1"/>
        <v>230000</v>
      </c>
      <c r="K39" s="16">
        <f t="shared" si="2"/>
        <v>0</v>
      </c>
      <c r="L39" s="17" t="s">
        <v>47</v>
      </c>
      <c r="M39" s="16">
        <f t="shared" si="3"/>
        <v>0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1"/>
      <c r="B40" s="74" t="s">
        <v>20</v>
      </c>
      <c r="C40" s="74"/>
      <c r="D40" s="74"/>
      <c r="E40" s="14">
        <f>SUM(E35:E39)</f>
        <v>1360000</v>
      </c>
      <c r="F40" s="15" t="s">
        <v>47</v>
      </c>
      <c r="G40" s="14">
        <f>SUM(G35:G39)</f>
        <v>1360000</v>
      </c>
      <c r="H40" s="14">
        <f>SUM(H35:H39)</f>
        <v>1359999.63</v>
      </c>
      <c r="I40" s="15" t="s">
        <v>47</v>
      </c>
      <c r="J40" s="14">
        <f>SUM(J35:J39)</f>
        <v>1359999.63</v>
      </c>
      <c r="K40" s="14">
        <f>SUM(K35:K39)</f>
        <v>0.36999999999534339</v>
      </c>
      <c r="L40" s="15" t="s">
        <v>47</v>
      </c>
      <c r="M40" s="14">
        <f>SUM(M35:M39)</f>
        <v>0.36999999999534339</v>
      </c>
      <c r="R40" s="8"/>
      <c r="S40" s="8"/>
      <c r="T40" s="8"/>
      <c r="U40" s="8"/>
      <c r="V40" s="8"/>
      <c r="W40" s="8"/>
      <c r="X40" s="8"/>
      <c r="Y40" s="8"/>
      <c r="Z40" s="8"/>
    </row>
    <row r="41" spans="1:26" ht="41.25" customHeight="1">
      <c r="A41" s="72" t="s">
        <v>101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26" ht="7.5" customHeight="1">
      <c r="A42" s="6"/>
    </row>
    <row r="43" spans="1:26">
      <c r="A43" s="7" t="s">
        <v>39</v>
      </c>
    </row>
    <row r="44" spans="1:26" ht="9.75" customHeight="1">
      <c r="A44" s="6"/>
    </row>
    <row r="45" spans="1:26">
      <c r="A45" s="74" t="s">
        <v>21</v>
      </c>
      <c r="B45" s="74" t="s">
        <v>22</v>
      </c>
      <c r="C45" s="74" t="s">
        <v>23</v>
      </c>
      <c r="D45" s="74" t="s">
        <v>24</v>
      </c>
      <c r="E45" s="74" t="s">
        <v>40</v>
      </c>
      <c r="F45" s="74"/>
      <c r="G45" s="74"/>
      <c r="H45" s="74" t="s">
        <v>25</v>
      </c>
      <c r="I45" s="74"/>
      <c r="J45" s="74"/>
      <c r="K45" s="74" t="s">
        <v>16</v>
      </c>
      <c r="L45" s="74"/>
      <c r="M45" s="74"/>
    </row>
    <row r="46" spans="1:26" ht="31.5">
      <c r="A46" s="74"/>
      <c r="B46" s="74"/>
      <c r="C46" s="74"/>
      <c r="D46" s="74"/>
      <c r="E46" s="11" t="s">
        <v>17</v>
      </c>
      <c r="F46" s="11" t="s">
        <v>18</v>
      </c>
      <c r="G46" s="11" t="s">
        <v>19</v>
      </c>
      <c r="H46" s="11" t="s">
        <v>17</v>
      </c>
      <c r="I46" s="11" t="s">
        <v>18</v>
      </c>
      <c r="J46" s="11" t="s">
        <v>19</v>
      </c>
      <c r="K46" s="11" t="s">
        <v>17</v>
      </c>
      <c r="L46" s="11" t="s">
        <v>18</v>
      </c>
      <c r="M46" s="11" t="s">
        <v>19</v>
      </c>
    </row>
    <row r="47" spans="1:26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</row>
    <row r="48" spans="1:26">
      <c r="A48" s="56" t="s">
        <v>65</v>
      </c>
      <c r="B48" s="56"/>
      <c r="C48" s="56"/>
      <c r="D48" s="56"/>
      <c r="E48" s="56"/>
      <c r="F48" s="20"/>
      <c r="G48" s="20"/>
      <c r="H48" s="20"/>
      <c r="I48" s="20"/>
      <c r="J48" s="20"/>
      <c r="K48" s="20"/>
      <c r="L48" s="20"/>
      <c r="M48" s="20"/>
    </row>
    <row r="49" spans="1:13">
      <c r="A49" s="36">
        <v>1</v>
      </c>
      <c r="B49" s="37" t="s">
        <v>26</v>
      </c>
      <c r="C49" s="36"/>
      <c r="D49" s="36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40.5" customHeight="1">
      <c r="A50" s="32" t="s">
        <v>44</v>
      </c>
      <c r="B50" s="38" t="s">
        <v>66</v>
      </c>
      <c r="C50" s="19" t="s">
        <v>55</v>
      </c>
      <c r="D50" s="19" t="s">
        <v>45</v>
      </c>
      <c r="E50" s="21">
        <v>30000</v>
      </c>
      <c r="F50" s="22" t="s">
        <v>47</v>
      </c>
      <c r="G50" s="21">
        <f>E50</f>
        <v>30000</v>
      </c>
      <c r="H50" s="21">
        <v>30000</v>
      </c>
      <c r="I50" s="22" t="s">
        <v>47</v>
      </c>
      <c r="J50" s="21">
        <f>H50</f>
        <v>30000</v>
      </c>
      <c r="K50" s="21">
        <f>E50-H50</f>
        <v>0</v>
      </c>
      <c r="L50" s="22" t="s">
        <v>47</v>
      </c>
      <c r="M50" s="21">
        <f>K50</f>
        <v>0</v>
      </c>
    </row>
    <row r="51" spans="1:13" ht="32.25" customHeight="1">
      <c r="A51" s="55" t="s">
        <v>107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20">
        <v>2</v>
      </c>
      <c r="B52" s="20" t="s">
        <v>27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54" customHeight="1">
      <c r="A53" s="28" t="s">
        <v>49</v>
      </c>
      <c r="B53" s="38" t="s">
        <v>67</v>
      </c>
      <c r="C53" s="27" t="s">
        <v>68</v>
      </c>
      <c r="D53" s="27" t="s">
        <v>48</v>
      </c>
      <c r="E53" s="22">
        <v>83333.33</v>
      </c>
      <c r="F53" s="22" t="s">
        <v>47</v>
      </c>
      <c r="G53" s="22">
        <f>E53</f>
        <v>83333.33</v>
      </c>
      <c r="H53" s="22">
        <v>83333.33</v>
      </c>
      <c r="I53" s="22" t="s">
        <v>47</v>
      </c>
      <c r="J53" s="22">
        <f>H53</f>
        <v>83333.33</v>
      </c>
      <c r="K53" s="22">
        <f>E53-H53</f>
        <v>0</v>
      </c>
      <c r="L53" s="22" t="s">
        <v>47</v>
      </c>
      <c r="M53" s="20">
        <f>K53</f>
        <v>0</v>
      </c>
    </row>
    <row r="54" spans="1:13" ht="33.75" customHeight="1">
      <c r="A54" s="55" t="s">
        <v>107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>
      <c r="A55" s="20">
        <v>3</v>
      </c>
      <c r="B55" s="20" t="s">
        <v>28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43.5" customHeight="1">
      <c r="A56" s="23" t="s">
        <v>50</v>
      </c>
      <c r="B56" s="18" t="s">
        <v>69</v>
      </c>
      <c r="C56" s="27" t="s">
        <v>56</v>
      </c>
      <c r="D56" s="27" t="s">
        <v>48</v>
      </c>
      <c r="E56" s="35">
        <f>E50/E53</f>
        <v>0.36000001440000057</v>
      </c>
      <c r="F56" s="22" t="s">
        <v>47</v>
      </c>
      <c r="G56" s="35">
        <f>E56</f>
        <v>0.36000001440000057</v>
      </c>
      <c r="H56" s="35">
        <f>E56</f>
        <v>0.36000001440000057</v>
      </c>
      <c r="I56" s="22" t="str">
        <f>F56</f>
        <v>-</v>
      </c>
      <c r="J56" s="35">
        <f>H56</f>
        <v>0.36000001440000057</v>
      </c>
      <c r="K56" s="22">
        <f>E56-H56</f>
        <v>0</v>
      </c>
      <c r="L56" s="22" t="s">
        <v>47</v>
      </c>
      <c r="M56" s="22">
        <f>K56</f>
        <v>0</v>
      </c>
    </row>
    <row r="57" spans="1:13" ht="33" customHeight="1">
      <c r="A57" s="55" t="s">
        <v>107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>
      <c r="A58" s="20">
        <v>4</v>
      </c>
      <c r="B58" s="24" t="s">
        <v>29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60">
      <c r="A59" s="23" t="s">
        <v>54</v>
      </c>
      <c r="B59" s="29" t="s">
        <v>51</v>
      </c>
      <c r="C59" s="30" t="s">
        <v>52</v>
      </c>
      <c r="D59" s="30" t="s">
        <v>53</v>
      </c>
      <c r="E59" s="22">
        <v>100</v>
      </c>
      <c r="F59" s="22" t="s">
        <v>47</v>
      </c>
      <c r="G59" s="22">
        <v>100</v>
      </c>
      <c r="H59" s="31">
        <v>100</v>
      </c>
      <c r="I59" s="22" t="s">
        <v>47</v>
      </c>
      <c r="J59" s="22">
        <v>100</v>
      </c>
      <c r="K59" s="31" t="s">
        <v>47</v>
      </c>
      <c r="L59" s="22" t="s">
        <v>47</v>
      </c>
      <c r="M59" s="22" t="s">
        <v>47</v>
      </c>
    </row>
    <row r="60" spans="1:13" ht="30.75" customHeight="1">
      <c r="A60" s="52" t="s">
        <v>108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3">
      <c r="A61" s="69" t="s">
        <v>74</v>
      </c>
      <c r="B61" s="70"/>
      <c r="C61" s="70"/>
      <c r="D61" s="70"/>
      <c r="E61" s="70"/>
      <c r="F61" s="71"/>
      <c r="G61" s="20"/>
      <c r="H61" s="20"/>
      <c r="I61" s="20"/>
      <c r="J61" s="20"/>
      <c r="K61" s="20"/>
      <c r="L61" s="20"/>
      <c r="M61" s="20"/>
    </row>
    <row r="62" spans="1:13">
      <c r="A62" s="20">
        <v>1</v>
      </c>
      <c r="B62" s="20" t="s">
        <v>26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51">
      <c r="A63" s="28" t="s">
        <v>44</v>
      </c>
      <c r="B63" s="39" t="s">
        <v>70</v>
      </c>
      <c r="C63" s="19" t="s">
        <v>55</v>
      </c>
      <c r="D63" s="19" t="s">
        <v>45</v>
      </c>
      <c r="E63" s="21">
        <v>205100</v>
      </c>
      <c r="F63" s="22" t="s">
        <v>47</v>
      </c>
      <c r="G63" s="21">
        <f>E63</f>
        <v>205100</v>
      </c>
      <c r="H63" s="21">
        <v>205099.63</v>
      </c>
      <c r="I63" s="22" t="s">
        <v>47</v>
      </c>
      <c r="J63" s="21">
        <f>H63</f>
        <v>205099.63</v>
      </c>
      <c r="K63" s="21">
        <f>E63-H63</f>
        <v>0.36999999999534339</v>
      </c>
      <c r="L63" s="22" t="s">
        <v>47</v>
      </c>
      <c r="M63" s="21">
        <f>K63</f>
        <v>0.36999999999534339</v>
      </c>
    </row>
    <row r="64" spans="1:13" ht="33" customHeight="1">
      <c r="A64" s="58" t="s">
        <v>109</v>
      </c>
      <c r="B64" s="59"/>
      <c r="C64" s="59"/>
      <c r="D64" s="59"/>
      <c r="E64" s="59"/>
      <c r="F64" s="59"/>
      <c r="G64" s="60"/>
      <c r="H64" s="60"/>
      <c r="I64" s="60"/>
      <c r="J64" s="60"/>
      <c r="K64" s="60"/>
      <c r="L64" s="60"/>
      <c r="M64" s="61"/>
    </row>
    <row r="65" spans="1:13">
      <c r="A65" s="40">
        <v>2</v>
      </c>
      <c r="B65" s="40" t="s">
        <v>27</v>
      </c>
      <c r="C65" s="40"/>
      <c r="D65" s="40"/>
      <c r="E65" s="40"/>
      <c r="F65" s="20"/>
      <c r="G65" s="20"/>
      <c r="H65" s="20"/>
      <c r="I65" s="20"/>
      <c r="J65" s="20"/>
      <c r="K65" s="20"/>
      <c r="L65" s="20"/>
      <c r="M65" s="20"/>
    </row>
    <row r="66" spans="1:13" ht="76.5">
      <c r="A66" s="28" t="s">
        <v>49</v>
      </c>
      <c r="B66" s="39" t="s">
        <v>71</v>
      </c>
      <c r="C66" s="19" t="s">
        <v>75</v>
      </c>
      <c r="D66" s="19" t="s">
        <v>48</v>
      </c>
      <c r="E66" s="22">
        <v>966</v>
      </c>
      <c r="F66" s="22" t="s">
        <v>47</v>
      </c>
      <c r="G66" s="22">
        <f>E66</f>
        <v>966</v>
      </c>
      <c r="H66" s="22">
        <v>966</v>
      </c>
      <c r="I66" s="22" t="s">
        <v>47</v>
      </c>
      <c r="J66" s="22">
        <f>H66</f>
        <v>966</v>
      </c>
      <c r="K66" s="22">
        <f>E66-H66</f>
        <v>0</v>
      </c>
      <c r="L66" s="22" t="s">
        <v>47</v>
      </c>
      <c r="M66" s="22">
        <f>K66</f>
        <v>0</v>
      </c>
    </row>
    <row r="67" spans="1:13" ht="31.5" customHeight="1">
      <c r="A67" s="62" t="s">
        <v>108</v>
      </c>
      <c r="B67" s="63"/>
      <c r="C67" s="63"/>
      <c r="D67" s="63"/>
      <c r="E67" s="63"/>
      <c r="F67" s="53"/>
      <c r="G67" s="53"/>
      <c r="H67" s="53"/>
      <c r="I67" s="53"/>
      <c r="J67" s="53"/>
      <c r="K67" s="53"/>
      <c r="L67" s="53"/>
      <c r="M67" s="54"/>
    </row>
    <row r="68" spans="1:13">
      <c r="A68" s="40">
        <v>3</v>
      </c>
      <c r="B68" s="40" t="s">
        <v>28</v>
      </c>
      <c r="C68" s="40"/>
      <c r="D68" s="40"/>
      <c r="E68" s="40"/>
      <c r="F68" s="20"/>
      <c r="G68" s="20"/>
      <c r="H68" s="20"/>
      <c r="I68" s="20"/>
      <c r="J68" s="20"/>
      <c r="K68" s="20"/>
      <c r="L68" s="20"/>
      <c r="M68" s="20"/>
    </row>
    <row r="69" spans="1:13" ht="79.5">
      <c r="A69" s="23" t="s">
        <v>50</v>
      </c>
      <c r="B69" s="39" t="s">
        <v>98</v>
      </c>
      <c r="C69" s="19" t="s">
        <v>97</v>
      </c>
      <c r="D69" s="19" t="s">
        <v>48</v>
      </c>
      <c r="E69" s="35">
        <v>212.31</v>
      </c>
      <c r="F69" s="22" t="s">
        <v>47</v>
      </c>
      <c r="G69" s="35">
        <f>E69</f>
        <v>212.31</v>
      </c>
      <c r="H69" s="35">
        <v>212.31</v>
      </c>
      <c r="I69" s="22" t="str">
        <f>F69</f>
        <v>-</v>
      </c>
      <c r="J69" s="35">
        <f>H69</f>
        <v>212.31</v>
      </c>
      <c r="K69" s="35">
        <f>E69-H69</f>
        <v>0</v>
      </c>
      <c r="L69" s="22" t="s">
        <v>47</v>
      </c>
      <c r="M69" s="35">
        <f>K69</f>
        <v>0</v>
      </c>
    </row>
    <row r="70" spans="1:13" ht="33.75" customHeight="1">
      <c r="A70" s="62" t="s">
        <v>108</v>
      </c>
      <c r="B70" s="63"/>
      <c r="C70" s="63"/>
      <c r="D70" s="63"/>
      <c r="E70" s="63"/>
      <c r="F70" s="53"/>
      <c r="G70" s="53"/>
      <c r="H70" s="53"/>
      <c r="I70" s="53"/>
      <c r="J70" s="53"/>
      <c r="K70" s="53"/>
      <c r="L70" s="53"/>
      <c r="M70" s="54"/>
    </row>
    <row r="71" spans="1:13">
      <c r="A71" s="20">
        <v>4</v>
      </c>
      <c r="B71" s="24" t="s">
        <v>29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60">
      <c r="A72" s="23" t="s">
        <v>54</v>
      </c>
      <c r="B72" s="29" t="s">
        <v>51</v>
      </c>
      <c r="C72" s="30" t="s">
        <v>52</v>
      </c>
      <c r="D72" s="30" t="s">
        <v>53</v>
      </c>
      <c r="E72" s="22">
        <v>100</v>
      </c>
      <c r="F72" s="22" t="s">
        <v>47</v>
      </c>
      <c r="G72" s="22">
        <v>100</v>
      </c>
      <c r="H72" s="31">
        <v>100</v>
      </c>
      <c r="I72" s="22" t="s">
        <v>47</v>
      </c>
      <c r="J72" s="22">
        <v>100</v>
      </c>
      <c r="K72" s="31" t="s">
        <v>47</v>
      </c>
      <c r="L72" s="22" t="s">
        <v>47</v>
      </c>
      <c r="M72" s="22" t="s">
        <v>47</v>
      </c>
    </row>
    <row r="73" spans="1:13" ht="31.5" customHeight="1">
      <c r="A73" s="52" t="s">
        <v>107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</row>
    <row r="74" spans="1:13">
      <c r="A74" s="57" t="s">
        <v>103</v>
      </c>
      <c r="B74" s="57"/>
      <c r="C74" s="57"/>
      <c r="D74" s="57"/>
      <c r="E74" s="57"/>
      <c r="F74" s="57"/>
      <c r="G74" s="20"/>
      <c r="H74" s="20"/>
      <c r="I74" s="20"/>
      <c r="J74" s="20"/>
      <c r="K74" s="20"/>
      <c r="L74" s="20"/>
      <c r="M74" s="20"/>
    </row>
    <row r="75" spans="1:13">
      <c r="A75" s="20">
        <v>1</v>
      </c>
      <c r="B75" s="20" t="s">
        <v>26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51">
      <c r="A76" s="28" t="s">
        <v>44</v>
      </c>
      <c r="B76" s="39" t="s">
        <v>72</v>
      </c>
      <c r="C76" s="34" t="s">
        <v>55</v>
      </c>
      <c r="D76" s="34" t="s">
        <v>45</v>
      </c>
      <c r="E76" s="45">
        <v>494900</v>
      </c>
      <c r="F76" s="22" t="s">
        <v>47</v>
      </c>
      <c r="G76" s="21">
        <f>E76</f>
        <v>494900</v>
      </c>
      <c r="H76" s="21">
        <v>494900</v>
      </c>
      <c r="I76" s="22" t="s">
        <v>47</v>
      </c>
      <c r="J76" s="21">
        <f>H76</f>
        <v>494900</v>
      </c>
      <c r="K76" s="21">
        <f>E76-H76</f>
        <v>0</v>
      </c>
      <c r="L76" s="22" t="s">
        <v>47</v>
      </c>
      <c r="M76" s="21">
        <f>K76</f>
        <v>0</v>
      </c>
    </row>
    <row r="77" spans="1:13" ht="32.25" customHeight="1">
      <c r="A77" s="55" t="s">
        <v>108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>
      <c r="A78" s="20">
        <v>2</v>
      </c>
      <c r="B78" s="20" t="s">
        <v>27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25.5">
      <c r="A79" s="28" t="s">
        <v>49</v>
      </c>
      <c r="B79" s="39" t="s">
        <v>73</v>
      </c>
      <c r="C79" s="19" t="s">
        <v>76</v>
      </c>
      <c r="D79" s="19" t="s">
        <v>48</v>
      </c>
      <c r="E79" s="19">
        <v>1788</v>
      </c>
      <c r="F79" s="22" t="s">
        <v>47</v>
      </c>
      <c r="G79" s="22">
        <f>E79</f>
        <v>1788</v>
      </c>
      <c r="H79" s="22">
        <v>1788</v>
      </c>
      <c r="I79" s="22" t="s">
        <v>47</v>
      </c>
      <c r="J79" s="22">
        <f>H79</f>
        <v>1788</v>
      </c>
      <c r="K79" s="22">
        <f>E79-H79</f>
        <v>0</v>
      </c>
      <c r="L79" s="22" t="s">
        <v>47</v>
      </c>
      <c r="M79" s="22">
        <f>K79</f>
        <v>0</v>
      </c>
    </row>
    <row r="80" spans="1:13" ht="31.5" customHeight="1">
      <c r="A80" s="55" t="s">
        <v>107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>
      <c r="A81" s="20">
        <v>3</v>
      </c>
      <c r="B81" s="20" t="s">
        <v>28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66">
      <c r="A82" s="23" t="s">
        <v>50</v>
      </c>
      <c r="B82" s="50" t="s">
        <v>95</v>
      </c>
      <c r="C82" s="27" t="s">
        <v>96</v>
      </c>
      <c r="D82" s="27" t="s">
        <v>48</v>
      </c>
      <c r="E82" s="35">
        <v>276.82</v>
      </c>
      <c r="F82" s="35" t="s">
        <v>47</v>
      </c>
      <c r="G82" s="35">
        <f>E82</f>
        <v>276.82</v>
      </c>
      <c r="H82" s="35">
        <v>276.82</v>
      </c>
      <c r="I82" s="35" t="str">
        <f>F82</f>
        <v>-</v>
      </c>
      <c r="J82" s="35">
        <f>H82</f>
        <v>276.82</v>
      </c>
      <c r="K82" s="22">
        <f>E82-H82</f>
        <v>0</v>
      </c>
      <c r="L82" s="22" t="s">
        <v>47</v>
      </c>
      <c r="M82" s="22">
        <f>K82</f>
        <v>0</v>
      </c>
    </row>
    <row r="83" spans="1:13" ht="31.5" customHeigh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</row>
    <row r="84" spans="1:13">
      <c r="A84" s="20">
        <v>4</v>
      </c>
      <c r="B84" s="24" t="s">
        <v>29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60">
      <c r="A85" s="23" t="s">
        <v>54</v>
      </c>
      <c r="B85" s="29" t="s">
        <v>51</v>
      </c>
      <c r="C85" s="30" t="s">
        <v>52</v>
      </c>
      <c r="D85" s="30" t="s">
        <v>53</v>
      </c>
      <c r="E85" s="22">
        <v>100</v>
      </c>
      <c r="F85" s="22" t="s">
        <v>47</v>
      </c>
      <c r="G85" s="22">
        <v>100</v>
      </c>
      <c r="H85" s="31">
        <v>100</v>
      </c>
      <c r="I85" s="22" t="s">
        <v>47</v>
      </c>
      <c r="J85" s="22">
        <v>100</v>
      </c>
      <c r="K85" s="31" t="s">
        <v>47</v>
      </c>
      <c r="L85" s="22" t="s">
        <v>47</v>
      </c>
      <c r="M85" s="22" t="s">
        <v>47</v>
      </c>
    </row>
    <row r="86" spans="1:13" ht="33" customHeight="1">
      <c r="A86" s="52" t="s">
        <v>108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</row>
    <row r="87" spans="1:13">
      <c r="A87" s="33" t="s">
        <v>104</v>
      </c>
      <c r="B87" s="25"/>
      <c r="C87" s="25"/>
      <c r="D87" s="25"/>
      <c r="E87" s="25"/>
      <c r="F87" s="26"/>
      <c r="G87" s="20"/>
      <c r="H87" s="20"/>
      <c r="I87" s="20"/>
      <c r="J87" s="20"/>
      <c r="K87" s="20"/>
      <c r="L87" s="20"/>
      <c r="M87" s="20"/>
    </row>
    <row r="88" spans="1:13">
      <c r="A88" s="40">
        <v>1</v>
      </c>
      <c r="B88" s="40" t="s">
        <v>26</v>
      </c>
      <c r="C88" s="40"/>
      <c r="D88" s="40"/>
      <c r="E88" s="40"/>
      <c r="F88" s="20"/>
      <c r="G88" s="20"/>
      <c r="H88" s="20"/>
      <c r="I88" s="20"/>
      <c r="J88" s="20"/>
      <c r="K88" s="20"/>
      <c r="L88" s="20"/>
      <c r="M88" s="20"/>
    </row>
    <row r="89" spans="1:13" ht="38.25">
      <c r="A89" s="28" t="s">
        <v>44</v>
      </c>
      <c r="B89" s="39" t="s">
        <v>81</v>
      </c>
      <c r="C89" s="34" t="s">
        <v>55</v>
      </c>
      <c r="D89" s="34" t="s">
        <v>45</v>
      </c>
      <c r="E89" s="45">
        <v>300000</v>
      </c>
      <c r="F89" s="43" t="s">
        <v>47</v>
      </c>
      <c r="G89" s="21">
        <f>E89</f>
        <v>300000</v>
      </c>
      <c r="H89" s="21">
        <v>300000</v>
      </c>
      <c r="I89" s="22" t="s">
        <v>47</v>
      </c>
      <c r="J89" s="21">
        <f>H89</f>
        <v>300000</v>
      </c>
      <c r="K89" s="21">
        <f>E89-H89</f>
        <v>0</v>
      </c>
      <c r="L89" s="22" t="s">
        <v>47</v>
      </c>
      <c r="M89" s="21">
        <f>K89</f>
        <v>0</v>
      </c>
    </row>
    <row r="90" spans="1:13" ht="38.25">
      <c r="A90" s="28" t="s">
        <v>77</v>
      </c>
      <c r="B90" s="39" t="s">
        <v>82</v>
      </c>
      <c r="C90" s="34" t="s">
        <v>55</v>
      </c>
      <c r="D90" s="34" t="s">
        <v>45</v>
      </c>
      <c r="E90" s="45">
        <v>100000</v>
      </c>
      <c r="F90" s="44" t="s">
        <v>47</v>
      </c>
      <c r="G90" s="21">
        <f>E90</f>
        <v>100000</v>
      </c>
      <c r="H90" s="21">
        <v>100000</v>
      </c>
      <c r="I90" s="22" t="s">
        <v>47</v>
      </c>
      <c r="J90" s="21">
        <f>H90</f>
        <v>100000</v>
      </c>
      <c r="K90" s="21">
        <f>E90-H90</f>
        <v>0</v>
      </c>
      <c r="L90" s="22" t="s">
        <v>47</v>
      </c>
      <c r="M90" s="21">
        <f>K90</f>
        <v>0</v>
      </c>
    </row>
    <row r="91" spans="1:13" ht="30.75" customHeight="1">
      <c r="A91" s="62" t="s">
        <v>108</v>
      </c>
      <c r="B91" s="63"/>
      <c r="C91" s="63"/>
      <c r="D91" s="63"/>
      <c r="E91" s="63"/>
      <c r="F91" s="53"/>
      <c r="G91" s="53"/>
      <c r="H91" s="53"/>
      <c r="I91" s="53"/>
      <c r="J91" s="53"/>
      <c r="K91" s="53"/>
      <c r="L91" s="53"/>
      <c r="M91" s="54"/>
    </row>
    <row r="92" spans="1:13">
      <c r="A92" s="40">
        <v>2</v>
      </c>
      <c r="B92" s="40" t="s">
        <v>27</v>
      </c>
      <c r="C92" s="40"/>
      <c r="D92" s="40"/>
      <c r="E92" s="40"/>
      <c r="F92" s="20"/>
      <c r="G92" s="20"/>
      <c r="H92" s="20"/>
      <c r="I92" s="20"/>
      <c r="J92" s="20"/>
      <c r="K92" s="20"/>
      <c r="L92" s="20"/>
      <c r="M92" s="20"/>
    </row>
    <row r="93" spans="1:13" ht="41.25">
      <c r="A93" s="28" t="s">
        <v>49</v>
      </c>
      <c r="B93" s="39" t="s">
        <v>85</v>
      </c>
      <c r="C93" s="19" t="s">
        <v>76</v>
      </c>
      <c r="D93" s="19" t="s">
        <v>48</v>
      </c>
      <c r="E93" s="19">
        <v>907</v>
      </c>
      <c r="F93" s="43" t="s">
        <v>47</v>
      </c>
      <c r="G93" s="20">
        <v>907</v>
      </c>
      <c r="H93" s="19">
        <v>907</v>
      </c>
      <c r="I93" s="43" t="s">
        <v>47</v>
      </c>
      <c r="J93" s="20">
        <v>907</v>
      </c>
      <c r="K93" s="20">
        <f>E93-H93</f>
        <v>0</v>
      </c>
      <c r="L93" s="20" t="s">
        <v>47</v>
      </c>
      <c r="M93" s="20">
        <f>G93-J93</f>
        <v>0</v>
      </c>
    </row>
    <row r="94" spans="1:13" ht="51">
      <c r="A94" s="28" t="s">
        <v>79</v>
      </c>
      <c r="B94" s="39" t="s">
        <v>83</v>
      </c>
      <c r="C94" s="19" t="s">
        <v>84</v>
      </c>
      <c r="D94" s="19" t="s">
        <v>48</v>
      </c>
      <c r="E94" s="19">
        <v>220</v>
      </c>
      <c r="F94" s="44" t="s">
        <v>47</v>
      </c>
      <c r="G94" s="22">
        <f>E94</f>
        <v>220</v>
      </c>
      <c r="H94" s="19">
        <v>220</v>
      </c>
      <c r="I94" s="44" t="s">
        <v>47</v>
      </c>
      <c r="J94" s="22">
        <f>H94</f>
        <v>220</v>
      </c>
      <c r="K94" s="22">
        <f>E94-H94</f>
        <v>0</v>
      </c>
      <c r="L94" s="22" t="s">
        <v>47</v>
      </c>
      <c r="M94" s="22">
        <f>K94</f>
        <v>0</v>
      </c>
    </row>
    <row r="95" spans="1:13" ht="33.75" customHeight="1">
      <c r="A95" s="62" t="s">
        <v>108</v>
      </c>
      <c r="B95" s="63"/>
      <c r="C95" s="63"/>
      <c r="D95" s="63"/>
      <c r="E95" s="63"/>
      <c r="F95" s="53"/>
      <c r="G95" s="53"/>
      <c r="H95" s="53"/>
      <c r="I95" s="53"/>
      <c r="J95" s="53"/>
      <c r="K95" s="53"/>
      <c r="L95" s="53"/>
      <c r="M95" s="54"/>
    </row>
    <row r="96" spans="1:13">
      <c r="A96" s="20">
        <v>3</v>
      </c>
      <c r="B96" s="40" t="s">
        <v>28</v>
      </c>
      <c r="C96" s="40"/>
      <c r="D96" s="40"/>
      <c r="E96" s="40"/>
      <c r="F96" s="20"/>
      <c r="G96" s="20"/>
      <c r="H96" s="20"/>
      <c r="I96" s="20"/>
      <c r="J96" s="20"/>
      <c r="K96" s="20"/>
      <c r="L96" s="20"/>
      <c r="M96" s="20"/>
    </row>
    <row r="97" spans="1:13" ht="41.25">
      <c r="A97" s="46" t="s">
        <v>50</v>
      </c>
      <c r="B97" s="39" t="s">
        <v>94</v>
      </c>
      <c r="C97" s="19" t="s">
        <v>88</v>
      </c>
      <c r="D97" s="19" t="s">
        <v>48</v>
      </c>
      <c r="E97" s="48">
        <f>E89/E93</f>
        <v>330.76074972436606</v>
      </c>
      <c r="F97" s="49" t="s">
        <v>47</v>
      </c>
      <c r="G97" s="35">
        <f>E97</f>
        <v>330.76074972436606</v>
      </c>
      <c r="H97" s="35">
        <f t="shared" ref="H97:J98" si="4">E97</f>
        <v>330.76074972436606</v>
      </c>
      <c r="I97" s="35" t="str">
        <f t="shared" si="4"/>
        <v>-</v>
      </c>
      <c r="J97" s="35">
        <f t="shared" si="4"/>
        <v>330.76074972436606</v>
      </c>
      <c r="K97" s="22">
        <f>E97-H97</f>
        <v>0</v>
      </c>
      <c r="L97" s="22" t="s">
        <v>47</v>
      </c>
      <c r="M97" s="22">
        <f>K97</f>
        <v>0</v>
      </c>
    </row>
    <row r="98" spans="1:13" ht="38.25">
      <c r="A98" s="46" t="s">
        <v>78</v>
      </c>
      <c r="B98" s="39" t="s">
        <v>86</v>
      </c>
      <c r="C98" s="19" t="s">
        <v>87</v>
      </c>
      <c r="D98" s="19" t="s">
        <v>48</v>
      </c>
      <c r="E98" s="48">
        <f>E90/E94</f>
        <v>454.54545454545456</v>
      </c>
      <c r="F98" s="49" t="s">
        <v>47</v>
      </c>
      <c r="G98" s="35">
        <f>E98</f>
        <v>454.54545454545456</v>
      </c>
      <c r="H98" s="35">
        <f t="shared" si="4"/>
        <v>454.54545454545456</v>
      </c>
      <c r="I98" s="35" t="str">
        <f t="shared" si="4"/>
        <v>-</v>
      </c>
      <c r="J98" s="35">
        <f t="shared" si="4"/>
        <v>454.54545454545456</v>
      </c>
      <c r="K98" s="22">
        <f>E98-H98</f>
        <v>0</v>
      </c>
      <c r="L98" s="22" t="s">
        <v>47</v>
      </c>
      <c r="M98" s="22">
        <f>K98</f>
        <v>0</v>
      </c>
    </row>
    <row r="99" spans="1:13" ht="30.75" customHeight="1">
      <c r="A99" s="52" t="s">
        <v>108</v>
      </c>
      <c r="B99" s="63"/>
      <c r="C99" s="63"/>
      <c r="D99" s="63"/>
      <c r="E99" s="63"/>
      <c r="F99" s="53"/>
      <c r="G99" s="53"/>
      <c r="H99" s="53"/>
      <c r="I99" s="53"/>
      <c r="J99" s="53"/>
      <c r="K99" s="53"/>
      <c r="L99" s="53"/>
      <c r="M99" s="54"/>
    </row>
    <row r="100" spans="1:13">
      <c r="A100" s="20">
        <v>4</v>
      </c>
      <c r="B100" s="24" t="s">
        <v>29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38.25">
      <c r="A101" s="23" t="s">
        <v>54</v>
      </c>
      <c r="B101" s="47" t="s">
        <v>51</v>
      </c>
      <c r="C101" s="27" t="s">
        <v>52</v>
      </c>
      <c r="D101" s="27" t="s">
        <v>53</v>
      </c>
      <c r="E101" s="22">
        <v>100</v>
      </c>
      <c r="F101" s="22" t="s">
        <v>47</v>
      </c>
      <c r="G101" s="22">
        <v>100</v>
      </c>
      <c r="H101" s="31">
        <v>100</v>
      </c>
      <c r="I101" s="22" t="s">
        <v>47</v>
      </c>
      <c r="J101" s="22">
        <v>100</v>
      </c>
      <c r="K101" s="31">
        <v>0</v>
      </c>
      <c r="L101" s="22" t="s">
        <v>47</v>
      </c>
      <c r="M101" s="22">
        <v>0</v>
      </c>
    </row>
    <row r="102" spans="1:13" ht="38.25">
      <c r="A102" s="23" t="s">
        <v>80</v>
      </c>
      <c r="B102" s="47" t="s">
        <v>51</v>
      </c>
      <c r="C102" s="27" t="s">
        <v>52</v>
      </c>
      <c r="D102" s="27" t="s">
        <v>53</v>
      </c>
      <c r="E102" s="22">
        <v>100</v>
      </c>
      <c r="F102" s="22" t="s">
        <v>47</v>
      </c>
      <c r="G102" s="22">
        <v>100</v>
      </c>
      <c r="H102" s="31">
        <v>100</v>
      </c>
      <c r="I102" s="22" t="s">
        <v>47</v>
      </c>
      <c r="J102" s="22">
        <v>100</v>
      </c>
      <c r="K102" s="31">
        <v>0</v>
      </c>
      <c r="L102" s="22" t="s">
        <v>47</v>
      </c>
      <c r="M102" s="22">
        <v>0</v>
      </c>
    </row>
    <row r="103" spans="1:13" ht="31.5" customHeight="1">
      <c r="A103" s="52" t="s">
        <v>110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</row>
    <row r="104" spans="1:13">
      <c r="A104" s="69" t="s">
        <v>105</v>
      </c>
      <c r="B104" s="70"/>
      <c r="C104" s="70"/>
      <c r="D104" s="70"/>
      <c r="E104" s="70"/>
      <c r="F104" s="70"/>
      <c r="G104" s="71"/>
      <c r="H104" s="20"/>
      <c r="I104" s="20"/>
      <c r="J104" s="20"/>
      <c r="K104" s="20"/>
      <c r="L104" s="20"/>
      <c r="M104" s="20"/>
    </row>
    <row r="105" spans="1:13">
      <c r="A105" s="20">
        <v>1</v>
      </c>
      <c r="B105" s="20" t="s">
        <v>26</v>
      </c>
      <c r="C105" s="20"/>
      <c r="D105" s="20"/>
      <c r="E105" s="43"/>
      <c r="F105" s="20"/>
      <c r="G105" s="20"/>
      <c r="H105" s="20"/>
      <c r="I105" s="20"/>
      <c r="J105" s="20"/>
      <c r="K105" s="20"/>
      <c r="L105" s="20"/>
      <c r="M105" s="20"/>
    </row>
    <row r="106" spans="1:13" ht="63.75">
      <c r="A106" s="28" t="s">
        <v>44</v>
      </c>
      <c r="B106" s="39" t="s">
        <v>89</v>
      </c>
      <c r="C106" s="19" t="s">
        <v>55</v>
      </c>
      <c r="D106" s="19" t="s">
        <v>45</v>
      </c>
      <c r="E106" s="42">
        <v>230000</v>
      </c>
      <c r="F106" s="22" t="s">
        <v>47</v>
      </c>
      <c r="G106" s="21">
        <f>E106</f>
        <v>230000</v>
      </c>
      <c r="H106" s="21">
        <v>230000</v>
      </c>
      <c r="I106" s="22" t="s">
        <v>47</v>
      </c>
      <c r="J106" s="21">
        <f>H106</f>
        <v>230000</v>
      </c>
      <c r="K106" s="21">
        <f>E106-H106</f>
        <v>0</v>
      </c>
      <c r="L106" s="22" t="s">
        <v>47</v>
      </c>
      <c r="M106" s="21">
        <f>K106</f>
        <v>0</v>
      </c>
    </row>
    <row r="107" spans="1:13" ht="32.25" customHeight="1">
      <c r="A107" s="62" t="s">
        <v>108</v>
      </c>
      <c r="B107" s="63"/>
      <c r="C107" s="63"/>
      <c r="D107" s="63"/>
      <c r="E107" s="53"/>
      <c r="F107" s="53"/>
      <c r="G107" s="53"/>
      <c r="H107" s="53"/>
      <c r="I107" s="53"/>
      <c r="J107" s="53"/>
      <c r="K107" s="53"/>
      <c r="L107" s="53"/>
      <c r="M107" s="54"/>
    </row>
    <row r="108" spans="1:13">
      <c r="A108" s="20">
        <v>2</v>
      </c>
      <c r="B108" s="40" t="s">
        <v>27</v>
      </c>
      <c r="C108" s="40"/>
      <c r="D108" s="4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76.5">
      <c r="A109" s="41" t="s">
        <v>49</v>
      </c>
      <c r="B109" s="39" t="s">
        <v>90</v>
      </c>
      <c r="C109" s="19" t="s">
        <v>91</v>
      </c>
      <c r="D109" s="19" t="s">
        <v>48</v>
      </c>
      <c r="E109" s="44">
        <v>232</v>
      </c>
      <c r="F109" s="22" t="s">
        <v>47</v>
      </c>
      <c r="G109" s="22">
        <f>E109</f>
        <v>232</v>
      </c>
      <c r="H109" s="22">
        <v>232</v>
      </c>
      <c r="I109" s="22" t="s">
        <v>47</v>
      </c>
      <c r="J109" s="22">
        <f>H109</f>
        <v>232</v>
      </c>
      <c r="K109" s="22">
        <f>E109-H109</f>
        <v>0</v>
      </c>
      <c r="L109" s="22" t="s">
        <v>47</v>
      </c>
      <c r="M109" s="22">
        <f>K109</f>
        <v>0</v>
      </c>
    </row>
    <row r="110" spans="1:13" ht="30" customHeight="1">
      <c r="A110" s="55" t="s">
        <v>108</v>
      </c>
      <c r="B110" s="68"/>
      <c r="C110" s="68"/>
      <c r="D110" s="68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>
      <c r="A111" s="40">
        <v>3</v>
      </c>
      <c r="B111" s="40" t="s">
        <v>28</v>
      </c>
      <c r="C111" s="40"/>
      <c r="D111" s="4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51">
      <c r="A112" s="23" t="s">
        <v>50</v>
      </c>
      <c r="B112" s="39" t="s">
        <v>92</v>
      </c>
      <c r="C112" s="19" t="s">
        <v>93</v>
      </c>
      <c r="D112" s="19" t="s">
        <v>48</v>
      </c>
      <c r="E112" s="49">
        <f>E106/E109</f>
        <v>991.37931034482756</v>
      </c>
      <c r="F112" s="35" t="s">
        <v>47</v>
      </c>
      <c r="G112" s="35">
        <f>E112</f>
        <v>991.37931034482756</v>
      </c>
      <c r="H112" s="35">
        <f>E112</f>
        <v>991.37931034482756</v>
      </c>
      <c r="I112" s="35" t="str">
        <f>F112</f>
        <v>-</v>
      </c>
      <c r="J112" s="35">
        <f>G112</f>
        <v>991.37931034482756</v>
      </c>
      <c r="K112" s="22">
        <f>E112-H112</f>
        <v>0</v>
      </c>
      <c r="L112" s="22" t="s">
        <v>47</v>
      </c>
      <c r="M112" s="22">
        <f>K112</f>
        <v>0</v>
      </c>
    </row>
    <row r="113" spans="1:13" ht="33" customHeight="1">
      <c r="A113" s="68" t="s">
        <v>107</v>
      </c>
      <c r="B113" s="68"/>
      <c r="C113" s="68"/>
      <c r="D113" s="68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>
      <c r="A114" s="20">
        <v>4</v>
      </c>
      <c r="B114" s="24" t="s">
        <v>29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60">
      <c r="A115" s="23" t="s">
        <v>54</v>
      </c>
      <c r="B115" s="29" t="s">
        <v>51</v>
      </c>
      <c r="C115" s="30" t="s">
        <v>52</v>
      </c>
      <c r="D115" s="30" t="s">
        <v>53</v>
      </c>
      <c r="E115" s="22">
        <v>100</v>
      </c>
      <c r="F115" s="22" t="s">
        <v>47</v>
      </c>
      <c r="G115" s="22">
        <v>100</v>
      </c>
      <c r="H115" s="31">
        <v>100</v>
      </c>
      <c r="I115" s="22" t="s">
        <v>47</v>
      </c>
      <c r="J115" s="22">
        <v>100</v>
      </c>
      <c r="K115" s="31">
        <v>0</v>
      </c>
      <c r="L115" s="22" t="s">
        <v>47</v>
      </c>
      <c r="M115" s="22">
        <v>0</v>
      </c>
    </row>
    <row r="116" spans="1:13" ht="33.75" customHeight="1">
      <c r="A116" s="55" t="s">
        <v>108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36.75" customHeight="1">
      <c r="A117" s="75" t="s">
        <v>102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>
      <c r="A118" s="6"/>
    </row>
    <row r="119" spans="1:13" ht="34.5" customHeight="1">
      <c r="A119" s="67" t="s">
        <v>111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1:13">
      <c r="A120" s="76" t="s">
        <v>30</v>
      </c>
      <c r="B120" s="76"/>
      <c r="C120" s="76"/>
      <c r="D120" s="76"/>
    </row>
    <row r="121" spans="1:13">
      <c r="A121" s="9" t="s">
        <v>43</v>
      </c>
      <c r="B121" s="9"/>
      <c r="C121" s="9"/>
      <c r="D121" s="9"/>
    </row>
    <row r="122" spans="1:13">
      <c r="A122" s="65" t="s">
        <v>41</v>
      </c>
      <c r="B122" s="65"/>
      <c r="C122" s="65"/>
      <c r="D122" s="65"/>
      <c r="E122" s="65"/>
    </row>
    <row r="123" spans="1:13">
      <c r="A123" s="65"/>
      <c r="B123" s="65"/>
      <c r="C123" s="65"/>
      <c r="D123" s="65"/>
      <c r="E123" s="65"/>
      <c r="G123" s="66"/>
      <c r="H123" s="66"/>
      <c r="J123" s="66" t="s">
        <v>57</v>
      </c>
      <c r="K123" s="66"/>
      <c r="L123" s="66"/>
      <c r="M123" s="66"/>
    </row>
    <row r="124" spans="1:13">
      <c r="A124" s="10"/>
      <c r="B124" s="10"/>
      <c r="C124" s="10"/>
      <c r="D124" s="10"/>
      <c r="E124" s="10"/>
      <c r="J124" s="64" t="s">
        <v>31</v>
      </c>
      <c r="K124" s="64"/>
      <c r="L124" s="64"/>
      <c r="M124" s="64"/>
    </row>
    <row r="125" spans="1:13">
      <c r="A125" s="65" t="s">
        <v>42</v>
      </c>
      <c r="B125" s="65"/>
      <c r="C125" s="65"/>
      <c r="D125" s="65"/>
      <c r="E125" s="65"/>
      <c r="G125" s="66"/>
      <c r="H125" s="66"/>
      <c r="J125" s="66" t="s">
        <v>58</v>
      </c>
      <c r="K125" s="66"/>
      <c r="L125" s="66"/>
      <c r="M125" s="66"/>
    </row>
    <row r="126" spans="1:13">
      <c r="A126" s="65"/>
      <c r="B126" s="65"/>
      <c r="C126" s="65"/>
      <c r="D126" s="65"/>
      <c r="E126" s="65"/>
      <c r="J126" s="64" t="s">
        <v>31</v>
      </c>
      <c r="K126" s="64"/>
      <c r="L126" s="64"/>
      <c r="M126" s="64"/>
    </row>
  </sheetData>
  <mergeCells count="81"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  <mergeCell ref="B23:M23"/>
    <mergeCell ref="B24:M24"/>
    <mergeCell ref="B25:M25"/>
    <mergeCell ref="B26:M26"/>
    <mergeCell ref="B27:M27"/>
    <mergeCell ref="A13:M13"/>
    <mergeCell ref="B15:M15"/>
    <mergeCell ref="B16:M16"/>
    <mergeCell ref="B22:M22"/>
    <mergeCell ref="A19:M19"/>
    <mergeCell ref="A30:C30"/>
    <mergeCell ref="A32:A33"/>
    <mergeCell ref="B32:D33"/>
    <mergeCell ref="E32:G32"/>
    <mergeCell ref="H32:J32"/>
    <mergeCell ref="U32:W32"/>
    <mergeCell ref="X32:Z32"/>
    <mergeCell ref="B34:D34"/>
    <mergeCell ref="B35:D35"/>
    <mergeCell ref="B40:D40"/>
    <mergeCell ref="B36:D36"/>
    <mergeCell ref="B37:D37"/>
    <mergeCell ref="B38:D38"/>
    <mergeCell ref="B39:D39"/>
    <mergeCell ref="R32:T32"/>
    <mergeCell ref="K32:M32"/>
    <mergeCell ref="A125:E126"/>
    <mergeCell ref="G125:H125"/>
    <mergeCell ref="J125:M125"/>
    <mergeCell ref="J126:M126"/>
    <mergeCell ref="A41:M41"/>
    <mergeCell ref="A45:A46"/>
    <mergeCell ref="B45:B46"/>
    <mergeCell ref="C45:C46"/>
    <mergeCell ref="D45:D46"/>
    <mergeCell ref="J123:M123"/>
    <mergeCell ref="E45:G45"/>
    <mergeCell ref="H45:J45"/>
    <mergeCell ref="K45:M45"/>
    <mergeCell ref="A51:M51"/>
    <mergeCell ref="A117:M117"/>
    <mergeCell ref="A120:D120"/>
    <mergeCell ref="J124:M124"/>
    <mergeCell ref="A122:E123"/>
    <mergeCell ref="G123:H123"/>
    <mergeCell ref="A119:M119"/>
    <mergeCell ref="A91:M91"/>
    <mergeCell ref="A95:M95"/>
    <mergeCell ref="A99:M99"/>
    <mergeCell ref="A103:M103"/>
    <mergeCell ref="A107:M107"/>
    <mergeCell ref="A110:M110"/>
    <mergeCell ref="A113:M113"/>
    <mergeCell ref="A116:M116"/>
    <mergeCell ref="A104:G104"/>
    <mergeCell ref="A48:E48"/>
    <mergeCell ref="A61:F61"/>
    <mergeCell ref="A74:F74"/>
    <mergeCell ref="A64:M64"/>
    <mergeCell ref="A67:M67"/>
    <mergeCell ref="A70:M70"/>
    <mergeCell ref="A73:M73"/>
    <mergeCell ref="A86:M86"/>
    <mergeCell ref="A54:M54"/>
    <mergeCell ref="A57:M57"/>
    <mergeCell ref="A60:M60"/>
    <mergeCell ref="A80:M80"/>
    <mergeCell ref="A83:M83"/>
    <mergeCell ref="A77:M77"/>
  </mergeCells>
  <pageMargins left="0.35433070866141736" right="0.15748031496062992" top="0.35433070866141736" bottom="0.31496062992125984" header="0.31496062992125984" footer="0.31496062992125984"/>
  <pageSetup paperSize="9" scale="85" fitToHeight="8" orientation="landscape" verticalDpi="0" r:id="rId1"/>
  <rowBreaks count="1" manualBreakCount="1"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2019</vt:lpstr>
      <vt:lpstr>'звіт 2019'!_GoBack</vt:lpstr>
      <vt:lpstr>'звіт 2019'!Область_печати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DNA7 X86</cp:lastModifiedBy>
  <cp:lastPrinted>2019-12-24T07:46:18Z</cp:lastPrinted>
  <dcterms:created xsi:type="dcterms:W3CDTF">2019-12-10T09:03:59Z</dcterms:created>
  <dcterms:modified xsi:type="dcterms:W3CDTF">2019-12-24T07:46:24Z</dcterms:modified>
</cp:coreProperties>
</file>