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10035"/>
  </bookViews>
  <sheets>
    <sheet name="звіт 2019" sheetId="1" r:id="rId1"/>
  </sheets>
  <definedNames>
    <definedName name="_xlnm.Print_Area" localSheetId="0">'звіт 2019'!$A$1:$M$152</definedName>
  </definedNames>
  <calcPr calcId="125725"/>
</workbook>
</file>

<file path=xl/calcChain.xml><?xml version="1.0" encoding="utf-8"?>
<calcChain xmlns="http://schemas.openxmlformats.org/spreadsheetml/2006/main">
  <c r="G138" i="1"/>
  <c r="J138" s="1"/>
  <c r="H112"/>
  <c r="K86"/>
  <c r="M86" s="1"/>
  <c r="J86"/>
  <c r="G86"/>
  <c r="G57"/>
  <c r="I138"/>
  <c r="H138"/>
  <c r="K138" s="1"/>
  <c r="M138" s="1"/>
  <c r="J135"/>
  <c r="K135"/>
  <c r="M135" s="1"/>
  <c r="G135"/>
  <c r="K132"/>
  <c r="M132" s="1"/>
  <c r="J132"/>
  <c r="G132"/>
  <c r="J125"/>
  <c r="I125"/>
  <c r="H125"/>
  <c r="K125" s="1"/>
  <c r="M125" s="1"/>
  <c r="J122"/>
  <c r="K122"/>
  <c r="M122" s="1"/>
  <c r="G122"/>
  <c r="K119"/>
  <c r="M119" s="1"/>
  <c r="J119"/>
  <c r="G119"/>
  <c r="J112"/>
  <c r="I112"/>
  <c r="K112"/>
  <c r="M112" s="1"/>
  <c r="J109"/>
  <c r="K109"/>
  <c r="M109" s="1"/>
  <c r="G109"/>
  <c r="K106"/>
  <c r="M106" s="1"/>
  <c r="J106"/>
  <c r="G106"/>
  <c r="J99"/>
  <c r="I99"/>
  <c r="H99"/>
  <c r="K99" s="1"/>
  <c r="M99" s="1"/>
  <c r="J96"/>
  <c r="K96"/>
  <c r="M96" s="1"/>
  <c r="G96"/>
  <c r="K93"/>
  <c r="M93" s="1"/>
  <c r="J93"/>
  <c r="G93"/>
  <c r="I86"/>
  <c r="J83"/>
  <c r="K83"/>
  <c r="M83" s="1"/>
  <c r="G83"/>
  <c r="K80"/>
  <c r="M80" s="1"/>
  <c r="J80"/>
  <c r="G80"/>
  <c r="J73"/>
  <c r="I73"/>
  <c r="H73"/>
  <c r="K73" s="1"/>
  <c r="M73" s="1"/>
  <c r="J70"/>
  <c r="K70"/>
  <c r="M70" s="1"/>
  <c r="G70"/>
  <c r="K67"/>
  <c r="M67" s="1"/>
  <c r="J67"/>
  <c r="G67"/>
  <c r="J60"/>
  <c r="I60"/>
  <c r="H60"/>
  <c r="K60" s="1"/>
  <c r="M60" s="1"/>
  <c r="H57"/>
  <c r="J57" s="1"/>
  <c r="K57" l="1"/>
  <c r="M57" s="1"/>
  <c r="K54"/>
  <c r="M54" s="1"/>
  <c r="J54"/>
  <c r="G54"/>
  <c r="K38"/>
  <c r="M38" s="1"/>
  <c r="K39"/>
  <c r="M39" s="1"/>
  <c r="K40"/>
  <c r="M40" s="1"/>
  <c r="K41"/>
  <c r="M41" s="1"/>
  <c r="K42"/>
  <c r="M42" s="1"/>
  <c r="K43"/>
  <c r="M43" s="1"/>
  <c r="K37"/>
  <c r="M37" s="1"/>
  <c r="J38"/>
  <c r="J39"/>
  <c r="J40"/>
  <c r="J41"/>
  <c r="J42"/>
  <c r="J43"/>
  <c r="J37"/>
  <c r="G38"/>
  <c r="G39"/>
  <c r="G40"/>
  <c r="G41"/>
  <c r="G42"/>
  <c r="G43"/>
  <c r="G37"/>
  <c r="H44"/>
  <c r="E44"/>
  <c r="G44" l="1"/>
  <c r="J44"/>
  <c r="M44"/>
  <c r="K44"/>
</calcChain>
</file>

<file path=xl/sharedStrings.xml><?xml version="1.0" encoding="utf-8"?>
<sst xmlns="http://schemas.openxmlformats.org/spreadsheetml/2006/main" count="376" uniqueCount="115">
  <si>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</si>
  <si>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</si>
  <si>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</si>
  <si>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житлово-комунального господарства Мелітопольської міської ради Запорізької області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</si>
  <si>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</si>
  <si>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</si>
  <si>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</si>
  <si>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</si>
  <si>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</si>
  <si>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</si>
  <si>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N
з/п</t>
  </si>
  <si>
    <t>Ціль державної політики</t>
  </si>
  <si>
    <t>Завдання</t>
  </si>
  <si>
    <t>гривень</t>
  </si>
  <si>
    <t>Напрями використання бюджетних коштів*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</si>
  <si>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</si>
  <si>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</si>
  <si>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</si>
  <si>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</si>
  <si>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</si>
  <si>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</si>
  <si>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</si>
  <si>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</si>
  <si>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</si>
  <si>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</si>
  <si>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</si>
  <si>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</si>
  <si>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</si>
  <si>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</si>
  <si>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</si>
  <si>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____________</t>
  </si>
  <si>
    <t>(ініціали/ініціал, прізвище)</t>
  </si>
  <si>
    <t>про виконання паспорта міської програми місцевого бюджету на 2019 рік</t>
  </si>
  <si>
    <t>(найменування міської програми)</t>
  </si>
  <si>
    <t>(КТПКВК МБ) (код)</t>
  </si>
  <si>
    <t>4. Цілі державної політики, на досягнення яких спрямовано реалізацію програми</t>
  </si>
  <si>
    <t>5. Мета програми</t>
  </si>
  <si>
    <t>6. Завдання програми</t>
  </si>
  <si>
    <t>7. Видатки (надані кредити з бюджету) та напрями використання бюджетних коштів за програмою</t>
  </si>
  <si>
    <t>8. Результативні показники міської програми та аналіз їх виконання</t>
  </si>
  <si>
    <t>Затверджено у паспорті міської програми</t>
  </si>
  <si>
    <t>Керівник підприємства</t>
  </si>
  <si>
    <t>Головний бухгалтер</t>
  </si>
  <si>
    <t>* Зазначаються всі напрями використання бюджетних коштів, затверджені у паспорті міської програми.</t>
  </si>
  <si>
    <t>Своєчасне виконання заходів з утримання в належному стані об’єктів дорожньо-мостового господарства міста Мелітополя.</t>
  </si>
  <si>
    <t>Планування (грейдування)</t>
  </si>
  <si>
    <t>Розмітка поверхні вулично-дорожньої мережі</t>
  </si>
  <si>
    <t>Полив доріг</t>
  </si>
  <si>
    <t>Зимове утримання вулично-дорожньої мережі</t>
  </si>
  <si>
    <t>Ручне прибирання вулично-дорожньої мережі</t>
  </si>
  <si>
    <t>Механізоване прибирання вулично-дорожньої мережі</t>
  </si>
  <si>
    <t>Придбання, технічне обслуговування та поточний ремонт дорожніх знаків</t>
  </si>
  <si>
    <t>Витрати на роботи з планування (грейдування)</t>
  </si>
  <si>
    <t>1.1</t>
  </si>
  <si>
    <t>планові</t>
  </si>
  <si>
    <t>Комунальне підприємство "Чистота" Мелітопольської міської ради Запорізької  області</t>
  </si>
  <si>
    <t>-</t>
  </si>
  <si>
    <t>Завдання 1. Планування (грейдування)</t>
  </si>
  <si>
    <t>Загальна площа доріг, що потребують робіт з грейдування</t>
  </si>
  <si>
    <t>тис.м2</t>
  </si>
  <si>
    <t>розрахунок</t>
  </si>
  <si>
    <t>2.1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</si>
  <si>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</si>
  <si>
    <t>Середня вартість 1 кв.м. грейдування грунтових доріг</t>
  </si>
  <si>
    <t>3.1</t>
  </si>
  <si>
    <t>Якість виконання програми</t>
  </si>
  <si>
    <t>%</t>
  </si>
  <si>
    <t>фінансова та бюджетна звітність</t>
  </si>
  <si>
    <t>4.1</t>
  </si>
  <si>
    <t>Завдання 2: Розмітка поверхні вулично-дорожньої мережі)</t>
  </si>
  <si>
    <t>Обсяг видатків на розмітку поверхні вулично-дорожньої мережі</t>
  </si>
  <si>
    <t>Площа розмітки поверхні вулично—дорожньої мережі, що планується наноситися</t>
  </si>
  <si>
    <t>Завдання 3: Полив доріг</t>
  </si>
  <si>
    <t>Витрати на полив доріг</t>
  </si>
  <si>
    <t>Площа доріг, що потребує поливу</t>
  </si>
  <si>
    <t>Середня вартість 1 тис.м2 доріг, що планується полити</t>
  </si>
  <si>
    <t xml:space="preserve">грн/
тис.м2
</t>
  </si>
  <si>
    <t>грн</t>
  </si>
  <si>
    <t xml:space="preserve">Середня вартість 1 кв. м. відновлення розмітки </t>
  </si>
  <si>
    <t>Завдання 4: Зимове утримання вулично-дорожньої мережі</t>
  </si>
  <si>
    <t>Витрати на зимове утримання вулично-дорожньої мережі</t>
  </si>
  <si>
    <t>Загальна площа вулично-дорожньої мережі, що планується утримуватися  в зимовий період</t>
  </si>
  <si>
    <t>Середня вартість  утримання 1 кв.м. вулично-дорожньої мережі в зимовий період</t>
  </si>
  <si>
    <t>грн/тис.м2</t>
  </si>
  <si>
    <t>грн/м2</t>
  </si>
  <si>
    <t>Завдання 5: Ручне прибирання вулично-дорожньої мережі</t>
  </si>
  <si>
    <t>Витрати на ручне прибирання вулично-дорожньої мережі</t>
  </si>
  <si>
    <t>Середня вартість 1 тис. кв.м. ручного прибирання вулично-дорожньої мережі</t>
  </si>
  <si>
    <t>Загальна площа вулично-дорожньої мережі, що прибирається та утримується</t>
  </si>
  <si>
    <t>Завдання 6: Механізоване прибирання вулично-дорожньої мережі</t>
  </si>
  <si>
    <t>грн/м3</t>
  </si>
  <si>
    <t>м3</t>
  </si>
  <si>
    <t>Витрати на механізоване прибирання вулично-дорожньої мережі</t>
  </si>
  <si>
    <t>Загальний об'єм механізованого прибирання вулично-дорожньої мережі, який  планується виконати</t>
  </si>
  <si>
    <t>Середня вартість 1 куб.м  механізованого прибирання, що планується виконати</t>
  </si>
  <si>
    <t xml:space="preserve">Завдання 7: Придбання, технічне обслуговування та поточний ремонт дорожніх знаків
</t>
  </si>
  <si>
    <t>Витрати на придбання, технічне обслуговування та поточний ремонт дорожніх знаків</t>
  </si>
  <si>
    <t>Загальна кількість дорожніх знаків</t>
  </si>
  <si>
    <t>шт</t>
  </si>
  <si>
    <t>Розрахунок</t>
  </si>
  <si>
    <t>Середня вартість придбання, технічного обслуговування та поточного ремонту дорожнього знаку</t>
  </si>
  <si>
    <t>грн/шт</t>
  </si>
  <si>
    <t>Володимир МОРОЗОВСЬКИЙ</t>
  </si>
  <si>
    <t>Оксана ГАРМАШ</t>
  </si>
  <si>
    <t>Забезпечення ефективної експлуатації об'єктів дорожньо-мостового господарства міста, покращення умов проживання, екологічного та епідемічного стану міста Мелітополя.</t>
  </si>
  <si>
    <t xml:space="preserve">       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міської програми.  Розбіжності між останніми затвердженими та досягнутими результативними показниками у зв’язку з теплими погодними умовами у грудні.</t>
  </si>
  <si>
    <t>"Експлуатаційне утримання вулично-дорожньої мережі"</t>
  </si>
  <si>
    <t>0620</t>
  </si>
  <si>
    <t>Аналіз стану виконання результативних показників 
Враховуючи незначне відхилення результативних показників від планових показників, досягнуто мету програми та виконано завдання програми</t>
  </si>
  <si>
    <t xml:space="preserve">10. Узагальнений висновок про виконання міської програми.                                                                                                                                                                                  Враховуючи незначне відхилення результативних показників від планових показників, мету програми досягнуто та завдання програми виконано. 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</si>
  <si>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</si>
  <si>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</si>
  <si>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</si>
  <si>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у зв’язку з теплими погодними умовами у грудні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</si>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</sst>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/>
    <xf numFmtId="0" fontId="10" fillId="2" borderId="7" xfId="0" applyFont="1" applyFill="1" applyBorder="1" applyAlignment="1"/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8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2" borderId="5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10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2"/>
  <sheetViews>
    <sheetView tabSelected="1" view="pageBreakPreview" topLeftCell="A141" zoomScale="90" zoomScaleNormal="90" zoomScaleSheetLayoutView="90" workbookViewId="0">
      <selection activeCell="O141" sqref="O141"/>
    </sheetView>
  </sheetViews>
  <sheetFormatPr defaultRowHeight="15.75"/>
  <cols>
    <col min="1" max="1" width="4.42578125" style="1" customWidth="1"/>
    <col min="2" max="2" width="13.7109375" style="1" customWidth="1"/>
    <col min="3" max="3" width="10.5703125" style="1" customWidth="1"/>
    <col min="4" max="4" width="11.5703125" style="1" customWidth="1"/>
    <col min="5" max="13" width="13" style="1" customWidth="1"/>
    <col min="14" max="16384" width="9.140625" style="1"/>
  </cols>
  <sheetData>
    <row r="1" spans="1:13" ht="15.75" customHeight="1">
      <c r="J1" s="56" t="s">
        <v>0</v>
      </c>
      <c r="K1" s="56"/>
      <c r="L1" s="56"/>
      <c r="M1" s="56"/>
    </row>
    <row r="2" spans="1:13">
      <c r="J2" s="56"/>
      <c r="K2" s="56"/>
      <c r="L2" s="56"/>
      <c r="M2" s="56"/>
    </row>
    <row r="3" spans="1:13">
      <c r="J3" s="56"/>
      <c r="K3" s="56"/>
      <c r="L3" s="56"/>
      <c r="M3" s="56"/>
    </row>
    <row r="4" spans="1:13">
      <c r="J4" s="56"/>
      <c r="K4" s="56"/>
      <c r="L4" s="56"/>
      <c r="M4" s="56"/>
    </row>
    <row r="5" spans="1:13">
      <c r="A5" s="57" t="s">
        <v>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>
      <c r="A6" s="57" t="s">
        <v>32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>
      <c r="A7" s="51" t="s">
        <v>2</v>
      </c>
      <c r="B7" s="2">
        <v>1216030</v>
      </c>
      <c r="C7" s="3"/>
      <c r="E7" s="54" t="s">
        <v>3</v>
      </c>
      <c r="F7" s="54"/>
      <c r="G7" s="54"/>
      <c r="H7" s="54"/>
      <c r="I7" s="54"/>
      <c r="J7" s="54"/>
      <c r="K7" s="54"/>
      <c r="L7" s="54"/>
      <c r="M7" s="54"/>
    </row>
    <row r="8" spans="1:13" ht="15" customHeight="1">
      <c r="A8" s="51"/>
      <c r="B8" s="4" t="s">
        <v>4</v>
      </c>
      <c r="C8" s="3"/>
      <c r="E8" s="55" t="s">
        <v>5</v>
      </c>
      <c r="F8" s="55"/>
      <c r="G8" s="55"/>
      <c r="H8" s="55"/>
      <c r="I8" s="55"/>
      <c r="J8" s="55"/>
      <c r="K8" s="55"/>
      <c r="L8" s="55"/>
      <c r="M8" s="55"/>
    </row>
    <row r="9" spans="1:13">
      <c r="A9" s="51" t="s">
        <v>6</v>
      </c>
      <c r="B9" s="2">
        <v>1216030</v>
      </c>
      <c r="C9" s="3"/>
      <c r="E9" s="52" t="s">
        <v>55</v>
      </c>
      <c r="F9" s="52"/>
      <c r="G9" s="52"/>
      <c r="H9" s="52"/>
      <c r="I9" s="52"/>
      <c r="J9" s="52"/>
      <c r="K9" s="52"/>
      <c r="L9" s="52"/>
      <c r="M9" s="52"/>
    </row>
    <row r="10" spans="1:13" ht="15" customHeight="1">
      <c r="A10" s="51"/>
      <c r="B10" s="4" t="s">
        <v>4</v>
      </c>
      <c r="C10" s="3"/>
      <c r="E10" s="53" t="s">
        <v>7</v>
      </c>
      <c r="F10" s="53"/>
      <c r="G10" s="53"/>
      <c r="H10" s="53"/>
      <c r="I10" s="53"/>
      <c r="J10" s="53"/>
      <c r="K10" s="53"/>
      <c r="L10" s="53"/>
      <c r="M10" s="53"/>
    </row>
    <row r="11" spans="1:13">
      <c r="A11" s="51" t="s">
        <v>8</v>
      </c>
      <c r="B11" s="2">
        <v>1216030</v>
      </c>
      <c r="C11" s="50" t="s">
        <v>107</v>
      </c>
      <c r="E11" s="54" t="s">
        <v>106</v>
      </c>
      <c r="F11" s="54"/>
      <c r="G11" s="54"/>
      <c r="H11" s="54"/>
      <c r="I11" s="54"/>
      <c r="J11" s="54"/>
      <c r="K11" s="54"/>
      <c r="L11" s="54"/>
      <c r="M11" s="54"/>
    </row>
    <row r="12" spans="1:13" ht="34.5" customHeight="1">
      <c r="A12" s="51"/>
      <c r="B12" s="5" t="s">
        <v>34</v>
      </c>
      <c r="C12" s="5" t="s">
        <v>9</v>
      </c>
      <c r="E12" s="55" t="s">
        <v>33</v>
      </c>
      <c r="F12" s="55"/>
      <c r="G12" s="55"/>
      <c r="H12" s="55"/>
      <c r="I12" s="55"/>
      <c r="J12" s="55"/>
      <c r="K12" s="55"/>
      <c r="L12" s="55"/>
      <c r="M12" s="55"/>
    </row>
    <row r="13" spans="1:13">
      <c r="A13" s="58" t="s">
        <v>35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>
      <c r="A14" s="6"/>
    </row>
    <row r="15" spans="1:13" ht="25.5">
      <c r="A15" s="17" t="s">
        <v>10</v>
      </c>
      <c r="B15" s="59" t="s">
        <v>11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34.5" customHeight="1">
      <c r="A16" s="15" t="s">
        <v>2</v>
      </c>
      <c r="B16" s="60" t="s">
        <v>104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</row>
    <row r="17" spans="1:13">
      <c r="A17" s="6"/>
    </row>
    <row r="18" spans="1:13">
      <c r="A18" s="7" t="s">
        <v>36</v>
      </c>
    </row>
    <row r="19" spans="1:13">
      <c r="A19" s="64" t="s">
        <v>44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>
      <c r="A20" s="7" t="s">
        <v>37</v>
      </c>
    </row>
    <row r="21" spans="1:13">
      <c r="A21" s="6"/>
    </row>
    <row r="22" spans="1:13" ht="32.25" customHeight="1">
      <c r="A22" s="12" t="s">
        <v>10</v>
      </c>
      <c r="B22" s="59" t="s">
        <v>12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>
      <c r="A23" s="12">
        <v>1</v>
      </c>
      <c r="B23" s="63" t="s">
        <v>45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>
      <c r="A24" s="12">
        <v>2</v>
      </c>
      <c r="B24" s="63" t="s">
        <v>46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>
      <c r="A25" s="12">
        <v>3</v>
      </c>
      <c r="B25" s="63" t="s">
        <v>47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3">
      <c r="A26" s="14">
        <v>4</v>
      </c>
      <c r="B26" s="63" t="s">
        <v>48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>
      <c r="A27" s="12">
        <v>5</v>
      </c>
      <c r="B27" s="63" t="s">
        <v>49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>
      <c r="A28" s="12">
        <v>6</v>
      </c>
      <c r="B28" s="63" t="s">
        <v>50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>
      <c r="A29" s="12">
        <v>7</v>
      </c>
      <c r="B29" s="63" t="s">
        <v>51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>
      <c r="A30" s="6"/>
    </row>
    <row r="31" spans="1:13">
      <c r="A31" s="7" t="s">
        <v>38</v>
      </c>
    </row>
    <row r="32" spans="1:13">
      <c r="A32" s="64" t="s">
        <v>13</v>
      </c>
      <c r="B32" s="64"/>
      <c r="C32" s="64"/>
    </row>
    <row r="33" spans="1:26">
      <c r="A33" s="6"/>
    </row>
    <row r="34" spans="1:26" ht="30" customHeight="1">
      <c r="A34" s="59" t="s">
        <v>10</v>
      </c>
      <c r="B34" s="59" t="s">
        <v>14</v>
      </c>
      <c r="C34" s="59"/>
      <c r="D34" s="59"/>
      <c r="E34" s="59" t="s">
        <v>40</v>
      </c>
      <c r="F34" s="59"/>
      <c r="G34" s="59"/>
      <c r="H34" s="59" t="s">
        <v>15</v>
      </c>
      <c r="I34" s="59"/>
      <c r="J34" s="59"/>
      <c r="K34" s="59" t="s">
        <v>16</v>
      </c>
      <c r="L34" s="59"/>
      <c r="M34" s="59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33" customHeight="1">
      <c r="A35" s="59"/>
      <c r="B35" s="59"/>
      <c r="C35" s="59"/>
      <c r="D35" s="59"/>
      <c r="E35" s="12" t="s">
        <v>17</v>
      </c>
      <c r="F35" s="12" t="s">
        <v>18</v>
      </c>
      <c r="G35" s="12" t="s">
        <v>19</v>
      </c>
      <c r="H35" s="12" t="s">
        <v>17</v>
      </c>
      <c r="I35" s="12" t="s">
        <v>18</v>
      </c>
      <c r="J35" s="12" t="s">
        <v>19</v>
      </c>
      <c r="K35" s="12" t="s">
        <v>17</v>
      </c>
      <c r="L35" s="12" t="s">
        <v>18</v>
      </c>
      <c r="M35" s="12" t="s">
        <v>19</v>
      </c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2">
        <v>1</v>
      </c>
      <c r="B36" s="59">
        <v>2</v>
      </c>
      <c r="C36" s="59"/>
      <c r="D36" s="59"/>
      <c r="E36" s="12">
        <v>3</v>
      </c>
      <c r="F36" s="12">
        <v>4</v>
      </c>
      <c r="G36" s="12">
        <v>5</v>
      </c>
      <c r="H36" s="12">
        <v>6</v>
      </c>
      <c r="I36" s="12">
        <v>7</v>
      </c>
      <c r="J36" s="12">
        <v>8</v>
      </c>
      <c r="K36" s="12">
        <v>9</v>
      </c>
      <c r="L36" s="12">
        <v>10</v>
      </c>
      <c r="M36" s="12">
        <v>11</v>
      </c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2">
        <v>1</v>
      </c>
      <c r="B37" s="67" t="s">
        <v>45</v>
      </c>
      <c r="C37" s="67"/>
      <c r="D37" s="67"/>
      <c r="E37" s="18">
        <v>120000</v>
      </c>
      <c r="F37" s="19" t="s">
        <v>56</v>
      </c>
      <c r="G37" s="18">
        <f>E37</f>
        <v>120000</v>
      </c>
      <c r="H37" s="18">
        <v>120000</v>
      </c>
      <c r="I37" s="19" t="s">
        <v>56</v>
      </c>
      <c r="J37" s="18">
        <f>H37</f>
        <v>120000</v>
      </c>
      <c r="K37" s="18">
        <f>E37-H37</f>
        <v>0</v>
      </c>
      <c r="L37" s="19" t="s">
        <v>56</v>
      </c>
      <c r="M37" s="18">
        <f>K37</f>
        <v>0</v>
      </c>
      <c r="R37" s="8"/>
      <c r="S37" s="8"/>
      <c r="T37" s="8"/>
      <c r="U37" s="8"/>
      <c r="V37" s="8"/>
      <c r="W37" s="8"/>
      <c r="X37" s="8"/>
      <c r="Y37" s="8"/>
      <c r="Z37" s="8"/>
    </row>
    <row r="38" spans="1:26" ht="30" customHeight="1">
      <c r="A38" s="12">
        <v>2</v>
      </c>
      <c r="B38" s="67" t="s">
        <v>46</v>
      </c>
      <c r="C38" s="67"/>
      <c r="D38" s="67"/>
      <c r="E38" s="18">
        <v>1250000</v>
      </c>
      <c r="F38" s="19" t="s">
        <v>56</v>
      </c>
      <c r="G38" s="18">
        <f t="shared" ref="G38:G43" si="0">E38</f>
        <v>1250000</v>
      </c>
      <c r="H38" s="18">
        <v>1250000</v>
      </c>
      <c r="I38" s="19" t="s">
        <v>56</v>
      </c>
      <c r="J38" s="18">
        <f t="shared" ref="J38:J43" si="1">H38</f>
        <v>1250000</v>
      </c>
      <c r="K38" s="18">
        <f t="shared" ref="K38:K43" si="2">E38-H38</f>
        <v>0</v>
      </c>
      <c r="L38" s="19" t="s">
        <v>56</v>
      </c>
      <c r="M38" s="18">
        <f t="shared" ref="M38:M43" si="3">K38</f>
        <v>0</v>
      </c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12">
        <v>3</v>
      </c>
      <c r="B39" s="67" t="s">
        <v>47</v>
      </c>
      <c r="C39" s="67"/>
      <c r="D39" s="67"/>
      <c r="E39" s="18">
        <v>160000</v>
      </c>
      <c r="F39" s="19" t="s">
        <v>56</v>
      </c>
      <c r="G39" s="18">
        <f t="shared" si="0"/>
        <v>160000</v>
      </c>
      <c r="H39" s="18">
        <v>160000</v>
      </c>
      <c r="I39" s="19" t="s">
        <v>56</v>
      </c>
      <c r="J39" s="18">
        <f t="shared" si="1"/>
        <v>160000</v>
      </c>
      <c r="K39" s="18">
        <f t="shared" si="2"/>
        <v>0</v>
      </c>
      <c r="L39" s="19" t="s">
        <v>56</v>
      </c>
      <c r="M39" s="18">
        <f t="shared" si="3"/>
        <v>0</v>
      </c>
      <c r="R39" s="8"/>
      <c r="S39" s="8"/>
      <c r="T39" s="8"/>
      <c r="U39" s="8"/>
      <c r="V39" s="8"/>
      <c r="W39" s="8"/>
      <c r="X39" s="8"/>
      <c r="Y39" s="8"/>
      <c r="Z39" s="8"/>
    </row>
    <row r="40" spans="1:26" ht="29.25" customHeight="1">
      <c r="A40" s="12">
        <v>4</v>
      </c>
      <c r="B40" s="67" t="s">
        <v>48</v>
      </c>
      <c r="C40" s="67"/>
      <c r="D40" s="67"/>
      <c r="E40" s="18">
        <v>2300000</v>
      </c>
      <c r="F40" s="19" t="s">
        <v>56</v>
      </c>
      <c r="G40" s="18">
        <f t="shared" si="0"/>
        <v>2300000</v>
      </c>
      <c r="H40" s="18">
        <v>2299919</v>
      </c>
      <c r="I40" s="19" t="s">
        <v>56</v>
      </c>
      <c r="J40" s="18">
        <f t="shared" si="1"/>
        <v>2299919</v>
      </c>
      <c r="K40" s="18">
        <f t="shared" si="2"/>
        <v>81</v>
      </c>
      <c r="L40" s="19" t="s">
        <v>56</v>
      </c>
      <c r="M40" s="18">
        <f t="shared" si="3"/>
        <v>81</v>
      </c>
      <c r="R40" s="8"/>
      <c r="S40" s="8"/>
      <c r="T40" s="8"/>
      <c r="U40" s="8"/>
      <c r="V40" s="8"/>
      <c r="W40" s="8"/>
      <c r="X40" s="8"/>
      <c r="Y40" s="8"/>
      <c r="Z40" s="8"/>
    </row>
    <row r="41" spans="1:26" ht="27" customHeight="1">
      <c r="A41" s="12">
        <v>5</v>
      </c>
      <c r="B41" s="67" t="s">
        <v>49</v>
      </c>
      <c r="C41" s="67"/>
      <c r="D41" s="67"/>
      <c r="E41" s="18">
        <v>5500000</v>
      </c>
      <c r="F41" s="19" t="s">
        <v>56</v>
      </c>
      <c r="G41" s="18">
        <f t="shared" si="0"/>
        <v>5500000</v>
      </c>
      <c r="H41" s="18">
        <v>5500000</v>
      </c>
      <c r="I41" s="19" t="s">
        <v>56</v>
      </c>
      <c r="J41" s="18">
        <f t="shared" si="1"/>
        <v>5500000</v>
      </c>
      <c r="K41" s="18">
        <f t="shared" si="2"/>
        <v>0</v>
      </c>
      <c r="L41" s="19" t="s">
        <v>56</v>
      </c>
      <c r="M41" s="18">
        <f t="shared" si="3"/>
        <v>0</v>
      </c>
      <c r="R41" s="8"/>
      <c r="S41" s="8"/>
      <c r="T41" s="8"/>
      <c r="U41" s="8"/>
      <c r="V41" s="8"/>
      <c r="W41" s="8"/>
      <c r="X41" s="8"/>
      <c r="Y41" s="8"/>
      <c r="Z41" s="8"/>
    </row>
    <row r="42" spans="1:26" ht="30.75" customHeight="1">
      <c r="A42" s="12">
        <v>6</v>
      </c>
      <c r="B42" s="67" t="s">
        <v>50</v>
      </c>
      <c r="C42" s="67"/>
      <c r="D42" s="67"/>
      <c r="E42" s="18">
        <v>4700000</v>
      </c>
      <c r="F42" s="19" t="s">
        <v>56</v>
      </c>
      <c r="G42" s="18">
        <f t="shared" si="0"/>
        <v>4700000</v>
      </c>
      <c r="H42" s="18">
        <v>4700000</v>
      </c>
      <c r="I42" s="19" t="s">
        <v>56</v>
      </c>
      <c r="J42" s="18">
        <f t="shared" si="1"/>
        <v>4700000</v>
      </c>
      <c r="K42" s="18">
        <f t="shared" si="2"/>
        <v>0</v>
      </c>
      <c r="L42" s="19" t="s">
        <v>56</v>
      </c>
      <c r="M42" s="18">
        <f t="shared" si="3"/>
        <v>0</v>
      </c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8.5" customHeight="1">
      <c r="A43" s="12">
        <v>7</v>
      </c>
      <c r="B43" s="67" t="s">
        <v>51</v>
      </c>
      <c r="C43" s="67"/>
      <c r="D43" s="67"/>
      <c r="E43" s="18">
        <v>420000</v>
      </c>
      <c r="F43" s="19" t="s">
        <v>56</v>
      </c>
      <c r="G43" s="18">
        <f t="shared" si="0"/>
        <v>420000</v>
      </c>
      <c r="H43" s="18">
        <v>420000</v>
      </c>
      <c r="I43" s="19" t="s">
        <v>56</v>
      </c>
      <c r="J43" s="18">
        <f t="shared" si="1"/>
        <v>420000</v>
      </c>
      <c r="K43" s="18">
        <f t="shared" si="2"/>
        <v>0</v>
      </c>
      <c r="L43" s="19" t="s">
        <v>56</v>
      </c>
      <c r="M43" s="18">
        <f t="shared" si="3"/>
        <v>0</v>
      </c>
      <c r="R43" s="10"/>
      <c r="S43" s="10"/>
      <c r="T43" s="10"/>
      <c r="U43" s="10"/>
      <c r="V43" s="10"/>
      <c r="W43" s="10"/>
      <c r="X43" s="10"/>
      <c r="Y43" s="10"/>
      <c r="Z43" s="10"/>
    </row>
    <row r="44" spans="1:26">
      <c r="A44" s="12"/>
      <c r="B44" s="59" t="s">
        <v>20</v>
      </c>
      <c r="C44" s="59"/>
      <c r="D44" s="59"/>
      <c r="E44" s="16">
        <f>SUM(E37:E43)</f>
        <v>14450000</v>
      </c>
      <c r="F44" s="17" t="s">
        <v>56</v>
      </c>
      <c r="G44" s="16">
        <f t="shared" ref="G44:M44" si="4">SUM(G37:G43)</f>
        <v>14450000</v>
      </c>
      <c r="H44" s="16">
        <f t="shared" si="4"/>
        <v>14449919</v>
      </c>
      <c r="I44" s="17" t="s">
        <v>56</v>
      </c>
      <c r="J44" s="16">
        <f t="shared" si="4"/>
        <v>14449919</v>
      </c>
      <c r="K44" s="16">
        <f t="shared" si="4"/>
        <v>81</v>
      </c>
      <c r="L44" s="17" t="s">
        <v>56</v>
      </c>
      <c r="M44" s="16">
        <f t="shared" si="4"/>
        <v>81</v>
      </c>
      <c r="R44" s="8"/>
      <c r="S44" s="8"/>
      <c r="T44" s="8"/>
      <c r="U44" s="8"/>
      <c r="V44" s="8"/>
      <c r="W44" s="8"/>
      <c r="X44" s="8"/>
      <c r="Y44" s="8"/>
      <c r="Z44" s="8"/>
    </row>
    <row r="45" spans="1:26" ht="49.5" customHeight="1">
      <c r="A45" s="71" t="s">
        <v>105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1:26" ht="6.75" customHeight="1">
      <c r="A46" s="6"/>
    </row>
    <row r="47" spans="1:26">
      <c r="A47" s="7" t="s">
        <v>39</v>
      </c>
    </row>
    <row r="48" spans="1:26">
      <c r="A48" s="6"/>
    </row>
    <row r="49" spans="1:13" ht="51" customHeight="1">
      <c r="A49" s="59" t="s">
        <v>21</v>
      </c>
      <c r="B49" s="59" t="s">
        <v>22</v>
      </c>
      <c r="C49" s="59" t="s">
        <v>23</v>
      </c>
      <c r="D49" s="59" t="s">
        <v>24</v>
      </c>
      <c r="E49" s="59" t="s">
        <v>40</v>
      </c>
      <c r="F49" s="59"/>
      <c r="G49" s="59"/>
      <c r="H49" s="59" t="s">
        <v>25</v>
      </c>
      <c r="I49" s="59"/>
      <c r="J49" s="59"/>
      <c r="K49" s="59" t="s">
        <v>16</v>
      </c>
      <c r="L49" s="59"/>
      <c r="M49" s="59"/>
    </row>
    <row r="50" spans="1:13" ht="30.75" customHeight="1">
      <c r="A50" s="59"/>
      <c r="B50" s="59"/>
      <c r="C50" s="59"/>
      <c r="D50" s="59"/>
      <c r="E50" s="12" t="s">
        <v>17</v>
      </c>
      <c r="F50" s="12" t="s">
        <v>18</v>
      </c>
      <c r="G50" s="12" t="s">
        <v>19</v>
      </c>
      <c r="H50" s="12" t="s">
        <v>17</v>
      </c>
      <c r="I50" s="12" t="s">
        <v>18</v>
      </c>
      <c r="J50" s="12" t="s">
        <v>19</v>
      </c>
      <c r="K50" s="12" t="s">
        <v>17</v>
      </c>
      <c r="L50" s="12" t="s">
        <v>18</v>
      </c>
      <c r="M50" s="12" t="s">
        <v>19</v>
      </c>
    </row>
    <row r="51" spans="1:13">
      <c r="A51" s="12">
        <v>1</v>
      </c>
      <c r="B51" s="12">
        <v>2</v>
      </c>
      <c r="C51" s="12">
        <v>3</v>
      </c>
      <c r="D51" s="12">
        <v>4</v>
      </c>
      <c r="E51" s="12">
        <v>5</v>
      </c>
      <c r="F51" s="12">
        <v>6</v>
      </c>
      <c r="G51" s="12">
        <v>7</v>
      </c>
      <c r="H51" s="12">
        <v>8</v>
      </c>
      <c r="I51" s="12">
        <v>9</v>
      </c>
      <c r="J51" s="12">
        <v>10</v>
      </c>
      <c r="K51" s="12">
        <v>11</v>
      </c>
      <c r="L51" s="12">
        <v>12</v>
      </c>
      <c r="M51" s="12">
        <v>13</v>
      </c>
    </row>
    <row r="52" spans="1:13">
      <c r="A52" s="46" t="s">
        <v>57</v>
      </c>
      <c r="B52" s="29"/>
      <c r="C52" s="29"/>
      <c r="D52" s="30"/>
      <c r="E52" s="23"/>
      <c r="F52" s="23"/>
      <c r="G52" s="23"/>
      <c r="H52" s="23"/>
      <c r="I52" s="23"/>
      <c r="J52" s="23"/>
      <c r="K52" s="23"/>
      <c r="L52" s="23"/>
      <c r="M52" s="23"/>
    </row>
    <row r="53" spans="1:13">
      <c r="A53" s="23">
        <v>1</v>
      </c>
      <c r="B53" s="23" t="s">
        <v>26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48">
      <c r="A54" s="33" t="s">
        <v>53</v>
      </c>
      <c r="B54" s="34" t="s">
        <v>52</v>
      </c>
      <c r="C54" s="24" t="s">
        <v>77</v>
      </c>
      <c r="D54" s="24" t="s">
        <v>54</v>
      </c>
      <c r="E54" s="25">
        <v>120000</v>
      </c>
      <c r="F54" s="26" t="s">
        <v>56</v>
      </c>
      <c r="G54" s="25">
        <f>E54</f>
        <v>120000</v>
      </c>
      <c r="H54" s="25">
        <v>120000</v>
      </c>
      <c r="I54" s="26" t="s">
        <v>56</v>
      </c>
      <c r="J54" s="25">
        <f>H54</f>
        <v>120000</v>
      </c>
      <c r="K54" s="25">
        <f>E54-H54</f>
        <v>0</v>
      </c>
      <c r="L54" s="26" t="s">
        <v>56</v>
      </c>
      <c r="M54" s="25">
        <f>K54</f>
        <v>0</v>
      </c>
    </row>
    <row r="55" spans="1:13" ht="33.75" customHeight="1">
      <c r="A55" s="65" t="s">
        <v>110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3">
      <c r="A56" s="23">
        <v>2</v>
      </c>
      <c r="B56" s="23" t="s">
        <v>27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66" customHeight="1">
      <c r="A57" s="33" t="s">
        <v>61</v>
      </c>
      <c r="B57" s="31" t="s">
        <v>58</v>
      </c>
      <c r="C57" s="32" t="s">
        <v>59</v>
      </c>
      <c r="D57" s="32" t="s">
        <v>60</v>
      </c>
      <c r="E57" s="26">
        <v>787.19500000000005</v>
      </c>
      <c r="F57" s="26" t="s">
        <v>56</v>
      </c>
      <c r="G57" s="26">
        <f>E57</f>
        <v>787.19500000000005</v>
      </c>
      <c r="H57" s="26">
        <f>787.195</f>
        <v>787.19500000000005</v>
      </c>
      <c r="I57" s="26" t="s">
        <v>56</v>
      </c>
      <c r="J57" s="26">
        <f>H57</f>
        <v>787.19500000000005</v>
      </c>
      <c r="K57" s="26">
        <f>E57-H57</f>
        <v>0</v>
      </c>
      <c r="L57" s="26" t="s">
        <v>56</v>
      </c>
      <c r="M57" s="23">
        <f>K57</f>
        <v>0</v>
      </c>
    </row>
    <row r="58" spans="1:13" ht="32.25" customHeight="1">
      <c r="A58" s="65" t="s">
        <v>111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</row>
    <row r="59" spans="1:13">
      <c r="A59" s="23">
        <v>3</v>
      </c>
      <c r="B59" s="23" t="s">
        <v>28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53.25" customHeight="1">
      <c r="A60" s="27" t="s">
        <v>64</v>
      </c>
      <c r="B60" s="31" t="s">
        <v>63</v>
      </c>
      <c r="C60" s="32" t="s">
        <v>77</v>
      </c>
      <c r="D60" s="32" t="s">
        <v>60</v>
      </c>
      <c r="E60" s="26">
        <v>152.44</v>
      </c>
      <c r="F60" s="26" t="s">
        <v>56</v>
      </c>
      <c r="G60" s="26">
        <v>152.44</v>
      </c>
      <c r="H60" s="26">
        <f>E60</f>
        <v>152.44</v>
      </c>
      <c r="I60" s="26" t="str">
        <f>F60</f>
        <v>-</v>
      </c>
      <c r="J60" s="26">
        <f>G60</f>
        <v>152.44</v>
      </c>
      <c r="K60" s="26">
        <f>E60-H60</f>
        <v>0</v>
      </c>
      <c r="L60" s="26" t="s">
        <v>56</v>
      </c>
      <c r="M60" s="26">
        <f>K60</f>
        <v>0</v>
      </c>
    </row>
    <row r="61" spans="1:13" ht="33.75" customHeight="1">
      <c r="A61" s="65" t="s">
        <v>111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</row>
    <row r="62" spans="1:13">
      <c r="A62" s="23">
        <v>4</v>
      </c>
      <c r="B62" s="28" t="s">
        <v>29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ht="60">
      <c r="A63" s="27" t="s">
        <v>68</v>
      </c>
      <c r="B63" s="35" t="s">
        <v>65</v>
      </c>
      <c r="C63" s="36" t="s">
        <v>66</v>
      </c>
      <c r="D63" s="36" t="s">
        <v>67</v>
      </c>
      <c r="E63" s="26">
        <v>100</v>
      </c>
      <c r="F63" s="26" t="s">
        <v>56</v>
      </c>
      <c r="G63" s="26">
        <v>100</v>
      </c>
      <c r="H63" s="37">
        <v>100</v>
      </c>
      <c r="I63" s="26" t="s">
        <v>56</v>
      </c>
      <c r="J63" s="26">
        <v>100</v>
      </c>
      <c r="K63" s="37" t="s">
        <v>56</v>
      </c>
      <c r="L63" s="26" t="s">
        <v>56</v>
      </c>
      <c r="M63" s="26" t="s">
        <v>56</v>
      </c>
    </row>
    <row r="64" spans="1:13" ht="30.75" customHeight="1">
      <c r="A64" s="65" t="s">
        <v>112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3" ht="15" customHeight="1">
      <c r="A65" s="38" t="s">
        <v>69</v>
      </c>
      <c r="B65" s="38"/>
      <c r="C65" s="38"/>
      <c r="D65" s="38"/>
      <c r="E65" s="47"/>
      <c r="F65" s="47"/>
      <c r="G65" s="23"/>
      <c r="H65" s="23"/>
      <c r="I65" s="23"/>
      <c r="J65" s="23"/>
      <c r="K65" s="23"/>
      <c r="L65" s="23"/>
      <c r="M65" s="23"/>
    </row>
    <row r="66" spans="1:13" ht="17.25" customHeight="1">
      <c r="A66" s="23">
        <v>1</v>
      </c>
      <c r="B66" s="23" t="s">
        <v>26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ht="70.5" customHeight="1">
      <c r="A67" s="33" t="s">
        <v>53</v>
      </c>
      <c r="B67" s="39" t="s">
        <v>70</v>
      </c>
      <c r="C67" s="24" t="s">
        <v>77</v>
      </c>
      <c r="D67" s="24" t="s">
        <v>54</v>
      </c>
      <c r="E67" s="25">
        <v>1250000</v>
      </c>
      <c r="F67" s="26" t="s">
        <v>56</v>
      </c>
      <c r="G67" s="25">
        <f>E67</f>
        <v>1250000</v>
      </c>
      <c r="H67" s="25">
        <v>1250000</v>
      </c>
      <c r="I67" s="26" t="s">
        <v>56</v>
      </c>
      <c r="J67" s="25">
        <f>H67</f>
        <v>1250000</v>
      </c>
      <c r="K67" s="25">
        <f>E67-H67</f>
        <v>0</v>
      </c>
      <c r="L67" s="26" t="s">
        <v>56</v>
      </c>
      <c r="M67" s="25">
        <f>K67</f>
        <v>0</v>
      </c>
    </row>
    <row r="68" spans="1:13" ht="30.75" customHeight="1">
      <c r="A68" s="65" t="s">
        <v>112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 ht="15.75" customHeight="1">
      <c r="A69" s="23">
        <v>2</v>
      </c>
      <c r="B69" s="23" t="s">
        <v>27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ht="84" customHeight="1">
      <c r="A70" s="33" t="s">
        <v>61</v>
      </c>
      <c r="B70" s="31" t="s">
        <v>71</v>
      </c>
      <c r="C70" s="32" t="s">
        <v>59</v>
      </c>
      <c r="D70" s="32" t="s">
        <v>60</v>
      </c>
      <c r="E70" s="26">
        <v>8417.51</v>
      </c>
      <c r="F70" s="26" t="s">
        <v>56</v>
      </c>
      <c r="G70" s="26">
        <f>E70</f>
        <v>8417.51</v>
      </c>
      <c r="H70" s="26">
        <v>8417.51</v>
      </c>
      <c r="I70" s="26" t="s">
        <v>56</v>
      </c>
      <c r="J70" s="26">
        <f>H70</f>
        <v>8417.51</v>
      </c>
      <c r="K70" s="26">
        <f>E70-H70</f>
        <v>0</v>
      </c>
      <c r="L70" s="26" t="s">
        <v>56</v>
      </c>
      <c r="M70" s="26">
        <f>K70</f>
        <v>0</v>
      </c>
    </row>
    <row r="71" spans="1:13" ht="30.75" customHeight="1">
      <c r="A71" s="65" t="s">
        <v>62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13" ht="17.25" customHeight="1">
      <c r="A72" s="23">
        <v>3</v>
      </c>
      <c r="B72" s="23" t="s">
        <v>28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49.5" customHeight="1">
      <c r="A73" s="27" t="s">
        <v>64</v>
      </c>
      <c r="B73" s="31" t="s">
        <v>78</v>
      </c>
      <c r="C73" s="32" t="s">
        <v>84</v>
      </c>
      <c r="D73" s="32" t="s">
        <v>60</v>
      </c>
      <c r="E73" s="26">
        <v>148.5</v>
      </c>
      <c r="F73" s="26" t="s">
        <v>56</v>
      </c>
      <c r="G73" s="26">
        <v>148.5</v>
      </c>
      <c r="H73" s="26">
        <f>E73</f>
        <v>148.5</v>
      </c>
      <c r="I73" s="26" t="str">
        <f>F73</f>
        <v>-</v>
      </c>
      <c r="J73" s="26">
        <f>G73</f>
        <v>148.5</v>
      </c>
      <c r="K73" s="26">
        <f>E73-H73</f>
        <v>0</v>
      </c>
      <c r="L73" s="26" t="s">
        <v>56</v>
      </c>
      <c r="M73" s="26">
        <f>K73</f>
        <v>0</v>
      </c>
    </row>
    <row r="74" spans="1:13" ht="30.75" customHeight="1">
      <c r="A74" s="65" t="s">
        <v>62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3" ht="15.75" customHeight="1">
      <c r="A75" s="23">
        <v>4</v>
      </c>
      <c r="B75" s="28" t="s">
        <v>29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 ht="48" customHeight="1">
      <c r="A76" s="27" t="s">
        <v>68</v>
      </c>
      <c r="B76" s="35" t="s">
        <v>65</v>
      </c>
      <c r="C76" s="36" t="s">
        <v>66</v>
      </c>
      <c r="D76" s="32" t="s">
        <v>67</v>
      </c>
      <c r="E76" s="26">
        <v>100</v>
      </c>
      <c r="F76" s="26" t="s">
        <v>56</v>
      </c>
      <c r="G76" s="26">
        <v>100</v>
      </c>
      <c r="H76" s="37">
        <v>100</v>
      </c>
      <c r="I76" s="26" t="s">
        <v>56</v>
      </c>
      <c r="J76" s="26">
        <v>100</v>
      </c>
      <c r="K76" s="37" t="s">
        <v>56</v>
      </c>
      <c r="L76" s="26" t="s">
        <v>56</v>
      </c>
      <c r="M76" s="26" t="s">
        <v>56</v>
      </c>
    </row>
    <row r="77" spans="1:13" ht="30.75" customHeight="1">
      <c r="A77" s="65" t="s">
        <v>112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3" ht="16.5" customHeight="1">
      <c r="A78" s="76" t="s">
        <v>72</v>
      </c>
      <c r="B78" s="76"/>
      <c r="C78" s="76"/>
      <c r="D78" s="76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30.75" customHeight="1">
      <c r="A79" s="23">
        <v>1</v>
      </c>
      <c r="B79" s="23" t="s">
        <v>26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3" ht="30.75" customHeight="1">
      <c r="A80" s="33" t="s">
        <v>53</v>
      </c>
      <c r="B80" s="31" t="s">
        <v>73</v>
      </c>
      <c r="C80" s="24" t="s">
        <v>77</v>
      </c>
      <c r="D80" s="24" t="s">
        <v>54</v>
      </c>
      <c r="E80" s="25">
        <v>160000</v>
      </c>
      <c r="F80" s="26" t="s">
        <v>56</v>
      </c>
      <c r="G80" s="25">
        <f>E80</f>
        <v>160000</v>
      </c>
      <c r="H80" s="25">
        <v>160000</v>
      </c>
      <c r="I80" s="26" t="s">
        <v>56</v>
      </c>
      <c r="J80" s="25">
        <f>H80</f>
        <v>160000</v>
      </c>
      <c r="K80" s="25">
        <f>E80-H80</f>
        <v>0</v>
      </c>
      <c r="L80" s="26" t="s">
        <v>56</v>
      </c>
      <c r="M80" s="25">
        <f>K80</f>
        <v>0</v>
      </c>
    </row>
    <row r="81" spans="1:13" ht="30.75" customHeight="1">
      <c r="A81" s="65" t="s">
        <v>112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</row>
    <row r="82" spans="1:13" ht="16.5" customHeight="1">
      <c r="A82" s="23">
        <v>2</v>
      </c>
      <c r="B82" s="23" t="s">
        <v>27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ht="42.75" customHeight="1">
      <c r="A83" s="33" t="s">
        <v>61</v>
      </c>
      <c r="B83" s="40" t="s">
        <v>74</v>
      </c>
      <c r="C83" s="32" t="s">
        <v>59</v>
      </c>
      <c r="D83" s="32" t="s">
        <v>60</v>
      </c>
      <c r="E83" s="26">
        <v>36866</v>
      </c>
      <c r="F83" s="26" t="s">
        <v>56</v>
      </c>
      <c r="G83" s="26">
        <f>E83</f>
        <v>36866</v>
      </c>
      <c r="H83" s="26">
        <v>36866</v>
      </c>
      <c r="I83" s="26" t="s">
        <v>56</v>
      </c>
      <c r="J83" s="26">
        <f>H83</f>
        <v>36866</v>
      </c>
      <c r="K83" s="26">
        <f>E83-H83</f>
        <v>0</v>
      </c>
      <c r="L83" s="26" t="s">
        <v>56</v>
      </c>
      <c r="M83" s="26">
        <f>K83</f>
        <v>0</v>
      </c>
    </row>
    <row r="84" spans="1:13" ht="30.75" customHeight="1">
      <c r="A84" s="65" t="s">
        <v>111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</row>
    <row r="85" spans="1:13" ht="16.5" customHeight="1">
      <c r="A85" s="23">
        <v>3</v>
      </c>
      <c r="B85" s="23" t="s">
        <v>28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 ht="68.25" customHeight="1">
      <c r="A86" s="27" t="s">
        <v>64</v>
      </c>
      <c r="B86" s="31" t="s">
        <v>75</v>
      </c>
      <c r="C86" s="32" t="s">
        <v>76</v>
      </c>
      <c r="D86" s="32" t="s">
        <v>60</v>
      </c>
      <c r="E86" s="26">
        <v>4.34</v>
      </c>
      <c r="F86" s="26" t="s">
        <v>56</v>
      </c>
      <c r="G86" s="26">
        <f>E86</f>
        <v>4.34</v>
      </c>
      <c r="H86" s="26">
        <v>4.34</v>
      </c>
      <c r="I86" s="26" t="str">
        <f>F86</f>
        <v>-</v>
      </c>
      <c r="J86" s="26">
        <f>H86</f>
        <v>4.34</v>
      </c>
      <c r="K86" s="26">
        <f>E86-H86</f>
        <v>0</v>
      </c>
      <c r="L86" s="26" t="s">
        <v>56</v>
      </c>
      <c r="M86" s="26">
        <f>K86</f>
        <v>0</v>
      </c>
    </row>
    <row r="87" spans="1:13" ht="30.75" customHeight="1">
      <c r="A87" s="65" t="s">
        <v>111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</row>
    <row r="88" spans="1:13" ht="15.75" customHeight="1">
      <c r="A88" s="23">
        <v>4</v>
      </c>
      <c r="B88" s="28" t="s">
        <v>29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 ht="30.75" customHeight="1">
      <c r="A89" s="27" t="s">
        <v>68</v>
      </c>
      <c r="B89" s="35" t="s">
        <v>65</v>
      </c>
      <c r="C89" s="36" t="s">
        <v>66</v>
      </c>
      <c r="D89" s="36" t="s">
        <v>67</v>
      </c>
      <c r="E89" s="26">
        <v>100</v>
      </c>
      <c r="F89" s="26" t="s">
        <v>56</v>
      </c>
      <c r="G89" s="26">
        <v>100</v>
      </c>
      <c r="H89" s="37">
        <v>100</v>
      </c>
      <c r="I89" s="26" t="s">
        <v>56</v>
      </c>
      <c r="J89" s="26">
        <v>100</v>
      </c>
      <c r="K89" s="37" t="s">
        <v>56</v>
      </c>
      <c r="L89" s="26" t="s">
        <v>56</v>
      </c>
      <c r="M89" s="26" t="s">
        <v>56</v>
      </c>
    </row>
    <row r="90" spans="1:13" ht="30.75" customHeight="1">
      <c r="A90" s="65" t="s">
        <v>112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</row>
    <row r="91" spans="1:13" ht="13.5" customHeight="1">
      <c r="A91" s="46" t="s">
        <v>79</v>
      </c>
      <c r="B91" s="29"/>
      <c r="C91" s="29"/>
      <c r="D91" s="29"/>
      <c r="E91" s="29"/>
      <c r="F91" s="30"/>
      <c r="G91" s="23"/>
      <c r="H91" s="23"/>
      <c r="I91" s="23"/>
      <c r="J91" s="23"/>
      <c r="K91" s="23"/>
      <c r="L91" s="23"/>
      <c r="M91" s="23"/>
    </row>
    <row r="92" spans="1:13" ht="15" customHeight="1">
      <c r="A92" s="23">
        <v>1</v>
      </c>
      <c r="B92" s="23" t="s">
        <v>26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 ht="71.25" customHeight="1">
      <c r="A93" s="33" t="s">
        <v>53</v>
      </c>
      <c r="B93" s="34" t="s">
        <v>80</v>
      </c>
      <c r="C93" s="24" t="s">
        <v>77</v>
      </c>
      <c r="D93" s="24" t="s">
        <v>54</v>
      </c>
      <c r="E93" s="25">
        <v>2300000</v>
      </c>
      <c r="F93" s="26" t="s">
        <v>56</v>
      </c>
      <c r="G93" s="25">
        <f>E93</f>
        <v>2300000</v>
      </c>
      <c r="H93" s="25">
        <v>2299919</v>
      </c>
      <c r="I93" s="26" t="s">
        <v>56</v>
      </c>
      <c r="J93" s="25">
        <f>H93</f>
        <v>2299919</v>
      </c>
      <c r="K93" s="25">
        <f>E93-H93</f>
        <v>81</v>
      </c>
      <c r="L93" s="26" t="s">
        <v>56</v>
      </c>
      <c r="M93" s="25">
        <f>K93</f>
        <v>81</v>
      </c>
    </row>
    <row r="94" spans="1:13" ht="30.75" customHeight="1">
      <c r="A94" s="65" t="s">
        <v>113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</row>
    <row r="95" spans="1:13" ht="15" customHeight="1">
      <c r="A95" s="23">
        <v>2</v>
      </c>
      <c r="B95" s="23" t="s">
        <v>27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 ht="102.75" customHeight="1">
      <c r="A96" s="33" t="s">
        <v>61</v>
      </c>
      <c r="B96" s="31" t="s">
        <v>81</v>
      </c>
      <c r="C96" s="32" t="s">
        <v>59</v>
      </c>
      <c r="D96" s="32" t="s">
        <v>60</v>
      </c>
      <c r="E96" s="26">
        <v>15292.55</v>
      </c>
      <c r="F96" s="26" t="s">
        <v>56</v>
      </c>
      <c r="G96" s="26">
        <f>E96</f>
        <v>15292.55</v>
      </c>
      <c r="H96" s="26">
        <v>15292.55</v>
      </c>
      <c r="I96" s="26" t="s">
        <v>56</v>
      </c>
      <c r="J96" s="26">
        <f>H96</f>
        <v>15292.55</v>
      </c>
      <c r="K96" s="26">
        <f>E96-H96</f>
        <v>0</v>
      </c>
      <c r="L96" s="26" t="s">
        <v>56</v>
      </c>
      <c r="M96" s="26">
        <f>K96</f>
        <v>0</v>
      </c>
    </row>
    <row r="97" spans="1:13" ht="30.75" customHeight="1">
      <c r="A97" s="65" t="s">
        <v>62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</row>
    <row r="98" spans="1:13" ht="17.25" customHeight="1">
      <c r="A98" s="23">
        <v>3</v>
      </c>
      <c r="B98" s="23" t="s">
        <v>28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ht="86.25" customHeight="1">
      <c r="A99" s="27" t="s">
        <v>64</v>
      </c>
      <c r="B99" s="31" t="s">
        <v>82</v>
      </c>
      <c r="C99" s="32" t="s">
        <v>83</v>
      </c>
      <c r="D99" s="32" t="s">
        <v>60</v>
      </c>
      <c r="E99" s="26">
        <v>150.4</v>
      </c>
      <c r="F99" s="26" t="s">
        <v>56</v>
      </c>
      <c r="G99" s="26">
        <v>150.4</v>
      </c>
      <c r="H99" s="26">
        <f>E99</f>
        <v>150.4</v>
      </c>
      <c r="I99" s="26" t="str">
        <f>F99</f>
        <v>-</v>
      </c>
      <c r="J99" s="26">
        <f>G99</f>
        <v>150.4</v>
      </c>
      <c r="K99" s="26">
        <f>E99-H99</f>
        <v>0</v>
      </c>
      <c r="L99" s="26" t="s">
        <v>56</v>
      </c>
      <c r="M99" s="26">
        <f>K99</f>
        <v>0</v>
      </c>
    </row>
    <row r="100" spans="1:13" ht="30.75" customHeight="1">
      <c r="A100" s="65" t="s">
        <v>62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</row>
    <row r="101" spans="1:13" ht="15.75" customHeight="1">
      <c r="A101" s="23">
        <v>4</v>
      </c>
      <c r="B101" s="28" t="s">
        <v>29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 ht="45" customHeight="1">
      <c r="A102" s="27" t="s">
        <v>68</v>
      </c>
      <c r="B102" s="49" t="s">
        <v>65</v>
      </c>
      <c r="C102" s="36" t="s">
        <v>66</v>
      </c>
      <c r="D102" s="32" t="s">
        <v>67</v>
      </c>
      <c r="E102" s="26">
        <v>100</v>
      </c>
      <c r="F102" s="26" t="s">
        <v>56</v>
      </c>
      <c r="G102" s="26">
        <v>100</v>
      </c>
      <c r="H102" s="37">
        <v>100</v>
      </c>
      <c r="I102" s="26" t="s">
        <v>56</v>
      </c>
      <c r="J102" s="26">
        <v>100</v>
      </c>
      <c r="K102" s="37" t="s">
        <v>56</v>
      </c>
      <c r="L102" s="26" t="s">
        <v>56</v>
      </c>
      <c r="M102" s="26" t="s">
        <v>56</v>
      </c>
    </row>
    <row r="103" spans="1:13" ht="30.75" customHeight="1">
      <c r="A103" s="65" t="s">
        <v>112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1:13" ht="13.5" customHeight="1">
      <c r="A104" s="38" t="s">
        <v>85</v>
      </c>
      <c r="B104" s="38"/>
      <c r="C104" s="38"/>
      <c r="D104" s="38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 ht="17.25" customHeight="1">
      <c r="A105" s="23">
        <v>1</v>
      </c>
      <c r="B105" s="23" t="s">
        <v>26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77.25" customHeight="1">
      <c r="A106" s="33" t="s">
        <v>53</v>
      </c>
      <c r="B106" s="31" t="s">
        <v>86</v>
      </c>
      <c r="C106" s="24" t="s">
        <v>77</v>
      </c>
      <c r="D106" s="24" t="s">
        <v>54</v>
      </c>
      <c r="E106" s="25">
        <v>5500000</v>
      </c>
      <c r="F106" s="26" t="s">
        <v>56</v>
      </c>
      <c r="G106" s="25">
        <f>E106</f>
        <v>5500000</v>
      </c>
      <c r="H106" s="25">
        <v>5500000</v>
      </c>
      <c r="I106" s="26" t="s">
        <v>56</v>
      </c>
      <c r="J106" s="25">
        <f>H106</f>
        <v>5500000</v>
      </c>
      <c r="K106" s="25">
        <f>E106-H106</f>
        <v>0</v>
      </c>
      <c r="L106" s="26" t="s">
        <v>56</v>
      </c>
      <c r="M106" s="25">
        <f>K106</f>
        <v>0</v>
      </c>
    </row>
    <row r="107" spans="1:13" ht="30.75" customHeight="1">
      <c r="A107" s="65" t="s">
        <v>112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 ht="15.75" customHeight="1">
      <c r="A108" s="23">
        <v>2</v>
      </c>
      <c r="B108" s="23" t="s">
        <v>27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 ht="74.25" customHeight="1">
      <c r="A109" s="33" t="s">
        <v>61</v>
      </c>
      <c r="B109" s="31" t="s">
        <v>88</v>
      </c>
      <c r="C109" s="32" t="s">
        <v>59</v>
      </c>
      <c r="D109" s="32" t="s">
        <v>60</v>
      </c>
      <c r="E109" s="26">
        <v>51638.3</v>
      </c>
      <c r="F109" s="26" t="s">
        <v>56</v>
      </c>
      <c r="G109" s="26">
        <f>E109</f>
        <v>51638.3</v>
      </c>
      <c r="H109" s="26">
        <v>51638.3</v>
      </c>
      <c r="I109" s="26" t="s">
        <v>56</v>
      </c>
      <c r="J109" s="26">
        <f>H109</f>
        <v>51638.3</v>
      </c>
      <c r="K109" s="26">
        <f>E109-H109</f>
        <v>0</v>
      </c>
      <c r="L109" s="26" t="s">
        <v>56</v>
      </c>
      <c r="M109" s="26">
        <f>K109</f>
        <v>0</v>
      </c>
    </row>
    <row r="110" spans="1:13" ht="30.75" customHeight="1">
      <c r="A110" s="65" t="s">
        <v>62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</row>
    <row r="111" spans="1:13" ht="15.75" customHeight="1">
      <c r="A111" s="23">
        <v>3</v>
      </c>
      <c r="B111" s="23" t="s">
        <v>28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ht="87" customHeight="1">
      <c r="A112" s="27" t="s">
        <v>64</v>
      </c>
      <c r="B112" s="31" t="s">
        <v>87</v>
      </c>
      <c r="C112" s="32" t="s">
        <v>83</v>
      </c>
      <c r="D112" s="32" t="s">
        <v>60</v>
      </c>
      <c r="E112" s="26">
        <v>106.51</v>
      </c>
      <c r="F112" s="26" t="s">
        <v>56</v>
      </c>
      <c r="G112" s="26">
        <v>106.51</v>
      </c>
      <c r="H112" s="26">
        <f>E112</f>
        <v>106.51</v>
      </c>
      <c r="I112" s="26" t="str">
        <f>F112</f>
        <v>-</v>
      </c>
      <c r="J112" s="26">
        <f>G112</f>
        <v>106.51</v>
      </c>
      <c r="K112" s="80">
        <f>E112-H112</f>
        <v>0</v>
      </c>
      <c r="L112" s="26" t="s">
        <v>56</v>
      </c>
      <c r="M112" s="80">
        <f>K112</f>
        <v>0</v>
      </c>
    </row>
    <row r="113" spans="1:13" ht="30.75" customHeight="1">
      <c r="A113" s="65" t="s">
        <v>111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</row>
    <row r="114" spans="1:13" ht="17.25" customHeight="1">
      <c r="A114" s="23">
        <v>4</v>
      </c>
      <c r="B114" s="28" t="s">
        <v>29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 ht="39.75" customHeight="1">
      <c r="A115" s="27" t="s">
        <v>68</v>
      </c>
      <c r="B115" s="49" t="s">
        <v>65</v>
      </c>
      <c r="C115" s="32" t="s">
        <v>66</v>
      </c>
      <c r="D115" s="32" t="s">
        <v>67</v>
      </c>
      <c r="E115" s="26">
        <v>100</v>
      </c>
      <c r="F115" s="26" t="s">
        <v>56</v>
      </c>
      <c r="G115" s="26">
        <v>100</v>
      </c>
      <c r="H115" s="37">
        <v>100</v>
      </c>
      <c r="I115" s="26" t="s">
        <v>56</v>
      </c>
      <c r="J115" s="26">
        <v>100</v>
      </c>
      <c r="K115" s="37" t="s">
        <v>56</v>
      </c>
      <c r="L115" s="26" t="s">
        <v>56</v>
      </c>
      <c r="M115" s="26" t="s">
        <v>56</v>
      </c>
    </row>
    <row r="116" spans="1:13" ht="30.75" customHeight="1">
      <c r="A116" s="65" t="s">
        <v>112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</row>
    <row r="117" spans="1:13" ht="13.5" customHeight="1">
      <c r="A117" s="38" t="s">
        <v>89</v>
      </c>
      <c r="B117" s="38"/>
      <c r="C117" s="38"/>
      <c r="D117" s="38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ht="15" customHeight="1">
      <c r="A118" s="23">
        <v>1</v>
      </c>
      <c r="B118" s="23" t="s">
        <v>26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ht="81.75" customHeight="1">
      <c r="A119" s="33" t="s">
        <v>53</v>
      </c>
      <c r="B119" s="31" t="s">
        <v>92</v>
      </c>
      <c r="C119" s="24" t="s">
        <v>77</v>
      </c>
      <c r="D119" s="24" t="s">
        <v>54</v>
      </c>
      <c r="E119" s="25">
        <v>4700000</v>
      </c>
      <c r="F119" s="26" t="s">
        <v>56</v>
      </c>
      <c r="G119" s="25">
        <f>E119</f>
        <v>4700000</v>
      </c>
      <c r="H119" s="25">
        <v>4700000</v>
      </c>
      <c r="I119" s="26" t="s">
        <v>56</v>
      </c>
      <c r="J119" s="25">
        <f>H119</f>
        <v>4700000</v>
      </c>
      <c r="K119" s="25">
        <f>E119-H119</f>
        <v>0</v>
      </c>
      <c r="L119" s="26" t="s">
        <v>56</v>
      </c>
      <c r="M119" s="25">
        <f>K119</f>
        <v>0</v>
      </c>
    </row>
    <row r="120" spans="1:13" ht="30.75" customHeight="1">
      <c r="A120" s="65" t="s">
        <v>112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</row>
    <row r="121" spans="1:13" ht="15.75" customHeight="1">
      <c r="A121" s="23">
        <v>2</v>
      </c>
      <c r="B121" s="23" t="s">
        <v>27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 ht="103.5" customHeight="1">
      <c r="A122" s="33" t="s">
        <v>61</v>
      </c>
      <c r="B122" s="31" t="s">
        <v>93</v>
      </c>
      <c r="C122" s="32" t="s">
        <v>91</v>
      </c>
      <c r="D122" s="32" t="s">
        <v>60</v>
      </c>
      <c r="E122" s="26">
        <v>10519.5</v>
      </c>
      <c r="F122" s="26" t="s">
        <v>56</v>
      </c>
      <c r="G122" s="26">
        <f>E122</f>
        <v>10519.5</v>
      </c>
      <c r="H122" s="26">
        <v>10519.5</v>
      </c>
      <c r="I122" s="26" t="s">
        <v>56</v>
      </c>
      <c r="J122" s="26">
        <f>H122</f>
        <v>10519.5</v>
      </c>
      <c r="K122" s="26">
        <f>E122-H122</f>
        <v>0</v>
      </c>
      <c r="L122" s="26" t="s">
        <v>56</v>
      </c>
      <c r="M122" s="26">
        <f>K122</f>
        <v>0</v>
      </c>
    </row>
    <row r="123" spans="1:13" ht="30.75" customHeight="1">
      <c r="A123" s="65" t="s">
        <v>62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</row>
    <row r="124" spans="1:13" ht="14.25" customHeight="1">
      <c r="A124" s="23">
        <v>3</v>
      </c>
      <c r="B124" s="23" t="s">
        <v>28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ht="83.25" customHeight="1">
      <c r="A125" s="27" t="s">
        <v>64</v>
      </c>
      <c r="B125" s="31" t="s">
        <v>94</v>
      </c>
      <c r="C125" s="32" t="s">
        <v>90</v>
      </c>
      <c r="D125" s="32" t="s">
        <v>60</v>
      </c>
      <c r="E125" s="26">
        <v>446.79</v>
      </c>
      <c r="F125" s="26" t="s">
        <v>56</v>
      </c>
      <c r="G125" s="26">
        <v>446.79</v>
      </c>
      <c r="H125" s="26">
        <f>E125</f>
        <v>446.79</v>
      </c>
      <c r="I125" s="26" t="str">
        <f>F125</f>
        <v>-</v>
      </c>
      <c r="J125" s="26">
        <f>G125</f>
        <v>446.79</v>
      </c>
      <c r="K125" s="80">
        <f>E125-H125</f>
        <v>0</v>
      </c>
      <c r="L125" s="26" t="s">
        <v>56</v>
      </c>
      <c r="M125" s="80">
        <f>K125</f>
        <v>0</v>
      </c>
    </row>
    <row r="126" spans="1:13" ht="30.75" customHeight="1">
      <c r="A126" s="65" t="s">
        <v>62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</row>
    <row r="127" spans="1:13" ht="12.75" customHeight="1">
      <c r="A127" s="23">
        <v>4</v>
      </c>
      <c r="B127" s="28" t="s">
        <v>29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 ht="56.25" customHeight="1">
      <c r="A128" s="27" t="s">
        <v>68</v>
      </c>
      <c r="B128" s="49" t="s">
        <v>65</v>
      </c>
      <c r="C128" s="32" t="s">
        <v>66</v>
      </c>
      <c r="D128" s="32" t="s">
        <v>67</v>
      </c>
      <c r="E128" s="26">
        <v>100</v>
      </c>
      <c r="F128" s="26" t="s">
        <v>56</v>
      </c>
      <c r="G128" s="26">
        <v>100</v>
      </c>
      <c r="H128" s="37">
        <v>100</v>
      </c>
      <c r="I128" s="26" t="s">
        <v>56</v>
      </c>
      <c r="J128" s="26">
        <v>100</v>
      </c>
      <c r="K128" s="37" t="s">
        <v>56</v>
      </c>
      <c r="L128" s="26" t="s">
        <v>56</v>
      </c>
      <c r="M128" s="26" t="s">
        <v>56</v>
      </c>
    </row>
    <row r="129" spans="1:13" ht="30.75" customHeight="1">
      <c r="A129" s="65" t="s">
        <v>112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</row>
    <row r="130" spans="1:13" ht="15" customHeight="1">
      <c r="A130" s="79" t="s">
        <v>95</v>
      </c>
      <c r="B130" s="79"/>
      <c r="C130" s="79"/>
      <c r="D130" s="79"/>
      <c r="E130" s="79"/>
      <c r="F130" s="79"/>
      <c r="G130" s="79"/>
      <c r="H130" s="79"/>
      <c r="I130" s="79"/>
      <c r="J130" s="12"/>
      <c r="K130" s="12"/>
      <c r="L130" s="12"/>
      <c r="M130" s="12"/>
    </row>
    <row r="131" spans="1:13" ht="14.25" customHeight="1">
      <c r="A131" s="12">
        <v>1</v>
      </c>
      <c r="B131" s="12" t="s">
        <v>26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ht="94.5" customHeight="1">
      <c r="A132" s="41" t="s">
        <v>53</v>
      </c>
      <c r="B132" s="21" t="s">
        <v>96</v>
      </c>
      <c r="C132" s="22" t="s">
        <v>77</v>
      </c>
      <c r="D132" s="22" t="s">
        <v>54</v>
      </c>
      <c r="E132" s="42">
        <v>420000</v>
      </c>
      <c r="F132" s="19" t="s">
        <v>56</v>
      </c>
      <c r="G132" s="18">
        <f>E132</f>
        <v>420000</v>
      </c>
      <c r="H132" s="18">
        <v>420000</v>
      </c>
      <c r="I132" s="19" t="s">
        <v>56</v>
      </c>
      <c r="J132" s="18">
        <f>H132</f>
        <v>420000</v>
      </c>
      <c r="K132" s="18">
        <f>E132-H132</f>
        <v>0</v>
      </c>
      <c r="L132" s="19" t="s">
        <v>56</v>
      </c>
      <c r="M132" s="18">
        <f>K132</f>
        <v>0</v>
      </c>
    </row>
    <row r="133" spans="1:13" ht="30.75" customHeight="1">
      <c r="A133" s="77" t="s">
        <v>112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</row>
    <row r="134" spans="1:13" ht="14.25" customHeight="1">
      <c r="A134" s="12">
        <v>2</v>
      </c>
      <c r="B134" s="12" t="s">
        <v>27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ht="42.75" customHeight="1">
      <c r="A135" s="41" t="s">
        <v>61</v>
      </c>
      <c r="B135" s="21" t="s">
        <v>97</v>
      </c>
      <c r="C135" s="22" t="s">
        <v>98</v>
      </c>
      <c r="D135" s="17" t="s">
        <v>99</v>
      </c>
      <c r="E135" s="48">
        <v>310</v>
      </c>
      <c r="F135" s="19" t="s">
        <v>56</v>
      </c>
      <c r="G135" s="19">
        <f>E135</f>
        <v>310</v>
      </c>
      <c r="H135" s="19">
        <v>310</v>
      </c>
      <c r="I135" s="19" t="s">
        <v>56</v>
      </c>
      <c r="J135" s="19">
        <f>H135</f>
        <v>310</v>
      </c>
      <c r="K135" s="19">
        <f>E135-H135</f>
        <v>0</v>
      </c>
      <c r="L135" s="19" t="s">
        <v>56</v>
      </c>
      <c r="M135" s="19">
        <f>K135</f>
        <v>0</v>
      </c>
    </row>
    <row r="136" spans="1:13" ht="30.75" customHeight="1">
      <c r="A136" s="77" t="s">
        <v>111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ht="14.25" customHeight="1">
      <c r="A137" s="12">
        <v>3</v>
      </c>
      <c r="B137" s="12" t="s">
        <v>28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ht="114.75" customHeight="1">
      <c r="A138" s="20" t="s">
        <v>64</v>
      </c>
      <c r="B138" s="43" t="s">
        <v>100</v>
      </c>
      <c r="C138" s="22" t="s">
        <v>101</v>
      </c>
      <c r="D138" s="22" t="s">
        <v>60</v>
      </c>
      <c r="E138" s="48">
        <v>1354.84</v>
      </c>
      <c r="F138" s="19" t="s">
        <v>56</v>
      </c>
      <c r="G138" s="19">
        <f>E138</f>
        <v>1354.84</v>
      </c>
      <c r="H138" s="19">
        <f>E138</f>
        <v>1354.84</v>
      </c>
      <c r="I138" s="19" t="str">
        <f>F138</f>
        <v>-</v>
      </c>
      <c r="J138" s="19">
        <f>G138</f>
        <v>1354.84</v>
      </c>
      <c r="K138" s="81">
        <f>E138-H138</f>
        <v>0</v>
      </c>
      <c r="L138" s="19" t="s">
        <v>56</v>
      </c>
      <c r="M138" s="82">
        <f>K138</f>
        <v>0</v>
      </c>
    </row>
    <row r="139" spans="1:13" ht="30.75" customHeight="1">
      <c r="A139" s="77" t="s">
        <v>114</v>
      </c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</row>
    <row r="140" spans="1:13" ht="13.5" customHeight="1">
      <c r="A140" s="12">
        <v>4</v>
      </c>
      <c r="B140" s="13" t="s">
        <v>29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ht="40.5" customHeight="1">
      <c r="A141" s="20" t="s">
        <v>68</v>
      </c>
      <c r="B141" s="44" t="s">
        <v>65</v>
      </c>
      <c r="C141" s="22" t="s">
        <v>66</v>
      </c>
      <c r="D141" s="22" t="s">
        <v>67</v>
      </c>
      <c r="E141" s="19">
        <v>100</v>
      </c>
      <c r="F141" s="19" t="s">
        <v>56</v>
      </c>
      <c r="G141" s="19">
        <v>100</v>
      </c>
      <c r="H141" s="45">
        <v>100</v>
      </c>
      <c r="I141" s="19" t="s">
        <v>56</v>
      </c>
      <c r="J141" s="19">
        <v>100</v>
      </c>
      <c r="K141" s="45" t="s">
        <v>56</v>
      </c>
      <c r="L141" s="19" t="s">
        <v>56</v>
      </c>
      <c r="M141" s="19" t="s">
        <v>56</v>
      </c>
    </row>
    <row r="142" spans="1:13" ht="30.75" customHeight="1">
      <c r="A142" s="78" t="s">
        <v>112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</row>
    <row r="143" spans="1:13" ht="31.5" customHeight="1">
      <c r="A143" s="73" t="s">
        <v>108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  <row r="144" spans="1:13">
      <c r="A144" s="6"/>
    </row>
    <row r="145" spans="1:13" ht="36.75" customHeight="1">
      <c r="A145" s="75" t="s">
        <v>109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1:13" ht="6.75" hidden="1" customHeight="1">
      <c r="A146" s="74" t="s">
        <v>30</v>
      </c>
      <c r="B146" s="74"/>
      <c r="C146" s="74"/>
      <c r="D146" s="74"/>
    </row>
    <row r="147" spans="1:13" ht="19.5" customHeight="1">
      <c r="A147" s="9" t="s">
        <v>43</v>
      </c>
      <c r="B147" s="9"/>
      <c r="C147" s="9"/>
      <c r="D147" s="9"/>
    </row>
    <row r="148" spans="1:13" ht="15.75" customHeight="1">
      <c r="A148" s="68" t="s">
        <v>41</v>
      </c>
      <c r="B148" s="68"/>
      <c r="C148" s="68"/>
      <c r="D148" s="68"/>
      <c r="E148" s="68"/>
    </row>
    <row r="149" spans="1:13">
      <c r="A149" s="68"/>
      <c r="B149" s="68"/>
      <c r="C149" s="68"/>
      <c r="D149" s="68"/>
      <c r="E149" s="68"/>
      <c r="G149" s="69"/>
      <c r="H149" s="69"/>
      <c r="J149" s="69" t="s">
        <v>102</v>
      </c>
      <c r="K149" s="69"/>
      <c r="L149" s="69"/>
      <c r="M149" s="69"/>
    </row>
    <row r="150" spans="1:13" ht="15.75" customHeight="1">
      <c r="A150" s="11"/>
      <c r="B150" s="11"/>
      <c r="C150" s="11"/>
      <c r="D150" s="11"/>
      <c r="E150" s="11"/>
      <c r="J150" s="70" t="s">
        <v>31</v>
      </c>
      <c r="K150" s="70"/>
      <c r="L150" s="70"/>
      <c r="M150" s="70"/>
    </row>
    <row r="151" spans="1:13" ht="43.5" customHeight="1">
      <c r="A151" s="68" t="s">
        <v>42</v>
      </c>
      <c r="B151" s="68"/>
      <c r="C151" s="68"/>
      <c r="D151" s="68"/>
      <c r="E151" s="68"/>
      <c r="G151" s="69"/>
      <c r="H151" s="69"/>
      <c r="J151" s="69" t="s">
        <v>103</v>
      </c>
      <c r="K151" s="69"/>
      <c r="L151" s="69"/>
      <c r="M151" s="69"/>
    </row>
    <row r="152" spans="1:13" ht="15.75" customHeight="1">
      <c r="A152" s="68"/>
      <c r="B152" s="68"/>
      <c r="C152" s="68"/>
      <c r="D152" s="68"/>
      <c r="E152" s="68"/>
      <c r="J152" s="70" t="s">
        <v>31</v>
      </c>
      <c r="K152" s="70"/>
      <c r="L152" s="70"/>
      <c r="M152" s="70"/>
    </row>
  </sheetData>
  <mergeCells count="91">
    <mergeCell ref="A133:M133"/>
    <mergeCell ref="A136:M136"/>
    <mergeCell ref="A139:M139"/>
    <mergeCell ref="A142:M142"/>
    <mergeCell ref="A130:I130"/>
    <mergeCell ref="A90:M90"/>
    <mergeCell ref="A120:M120"/>
    <mergeCell ref="A123:M123"/>
    <mergeCell ref="A126:M126"/>
    <mergeCell ref="A129:M129"/>
    <mergeCell ref="A107:M107"/>
    <mergeCell ref="A110:M110"/>
    <mergeCell ref="A113:M113"/>
    <mergeCell ref="A116:M116"/>
    <mergeCell ref="A68:M68"/>
    <mergeCell ref="A71:M71"/>
    <mergeCell ref="A74:M74"/>
    <mergeCell ref="A77:M77"/>
    <mergeCell ref="J150:M150"/>
    <mergeCell ref="A148:E149"/>
    <mergeCell ref="G149:H149"/>
    <mergeCell ref="A145:M145"/>
    <mergeCell ref="A94:M94"/>
    <mergeCell ref="A97:M97"/>
    <mergeCell ref="A100:M100"/>
    <mergeCell ref="A103:M103"/>
    <mergeCell ref="A78:D78"/>
    <mergeCell ref="A81:M81"/>
    <mergeCell ref="A84:M84"/>
    <mergeCell ref="A87:M87"/>
    <mergeCell ref="A151:E152"/>
    <mergeCell ref="G151:H151"/>
    <mergeCell ref="J151:M151"/>
    <mergeCell ref="J152:M152"/>
    <mergeCell ref="A45:M45"/>
    <mergeCell ref="A49:A50"/>
    <mergeCell ref="B49:B50"/>
    <mergeCell ref="C49:C50"/>
    <mergeCell ref="D49:D50"/>
    <mergeCell ref="J149:M149"/>
    <mergeCell ref="E49:G49"/>
    <mergeCell ref="H49:J49"/>
    <mergeCell ref="K49:M49"/>
    <mergeCell ref="A55:M55"/>
    <mergeCell ref="A143:M143"/>
    <mergeCell ref="A146:D146"/>
    <mergeCell ref="A58:M58"/>
    <mergeCell ref="A61:M61"/>
    <mergeCell ref="A64:M64"/>
    <mergeCell ref="U34:W34"/>
    <mergeCell ref="X34:Z34"/>
    <mergeCell ref="B36:D36"/>
    <mergeCell ref="B37:D37"/>
    <mergeCell ref="B44:D44"/>
    <mergeCell ref="B38:D38"/>
    <mergeCell ref="B39:D39"/>
    <mergeCell ref="B40:D40"/>
    <mergeCell ref="B41:D41"/>
    <mergeCell ref="R34:T34"/>
    <mergeCell ref="B42:D42"/>
    <mergeCell ref="B43:D43"/>
    <mergeCell ref="B29:M29"/>
    <mergeCell ref="A32:C32"/>
    <mergeCell ref="A34:A35"/>
    <mergeCell ref="B34:D35"/>
    <mergeCell ref="E34:G34"/>
    <mergeCell ref="H34:J34"/>
    <mergeCell ref="K34:M34"/>
    <mergeCell ref="A13:M13"/>
    <mergeCell ref="B15:M15"/>
    <mergeCell ref="B16:M16"/>
    <mergeCell ref="B22:M22"/>
    <mergeCell ref="B28:M28"/>
    <mergeCell ref="A19:M19"/>
    <mergeCell ref="B23:M23"/>
    <mergeCell ref="B24:M24"/>
    <mergeCell ref="B25:M25"/>
    <mergeCell ref="B26:M26"/>
    <mergeCell ref="B27:M27"/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</mergeCells>
  <pageMargins left="0.39370078740157483" right="0.15748031496062992" top="0.35433070866141736" bottom="0.31496062992125984" header="0.31496062992125984" footer="0.31496062992125984"/>
  <pageSetup paperSize="9" scale="89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2019</vt:lpstr>
      <vt:lpstr>'звіт 2019'!Область_печати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DNA7 X86</cp:lastModifiedBy>
  <cp:lastPrinted>2019-12-24T06:57:42Z</cp:lastPrinted>
  <dcterms:created xsi:type="dcterms:W3CDTF">2019-12-10T09:03:59Z</dcterms:created>
  <dcterms:modified xsi:type="dcterms:W3CDTF">2019-12-24T07:00:03Z</dcterms:modified>
</cp:coreProperties>
</file>