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85" tabRatio="443" activeTab="0"/>
  </bookViews>
  <sheets>
    <sheet name="2018" sheetId="1" r:id="rId1"/>
  </sheets>
  <definedNames>
    <definedName name="_xlnm.Print_Area" localSheetId="0">'2018'!$A$1:$Q$128</definedName>
  </definedNames>
  <calcPr fullCalcOnLoad="1"/>
</workbook>
</file>

<file path=xl/sharedStrings.xml><?xml version="1.0" encoding="utf-8"?>
<sst xmlns="http://schemas.openxmlformats.org/spreadsheetml/2006/main" count="205" uniqueCount="86">
  <si>
    <t xml:space="preserve">ЗВІТ </t>
  </si>
  <si>
    <t>Відділ охорони здоров'я Мелітопольської міської ради Запорізької області</t>
  </si>
  <si>
    <t xml:space="preserve"> (КПКВК МБ)</t>
  </si>
  <si>
    <r>
      <t xml:space="preserve">        </t>
    </r>
    <r>
      <rPr>
        <sz val="10"/>
        <rFont val="Times New Roman"/>
        <family val="1"/>
      </rPr>
      <t>(найменування головного розпорядника)</t>
    </r>
  </si>
  <si>
    <t>(КПКВК МБ)</t>
  </si>
  <si>
    <t xml:space="preserve">                              (найменування відповідального виконавця)</t>
  </si>
  <si>
    <t>Відхилення</t>
  </si>
  <si>
    <t>загальний фонд</t>
  </si>
  <si>
    <t>спеціальний фонд</t>
  </si>
  <si>
    <t>№ з/п</t>
  </si>
  <si>
    <t>-</t>
  </si>
  <si>
    <t>Показники</t>
  </si>
  <si>
    <t>Одиниця виміру</t>
  </si>
  <si>
    <t>Джерело інформації</t>
  </si>
  <si>
    <t>затрат</t>
  </si>
  <si>
    <t>2</t>
  </si>
  <si>
    <t>продукту</t>
  </si>
  <si>
    <t>3</t>
  </si>
  <si>
    <t>ефективності</t>
  </si>
  <si>
    <t>Мелітопольської міської ради</t>
  </si>
  <si>
    <t>Запорізької області</t>
  </si>
  <si>
    <t>________________</t>
  </si>
  <si>
    <t>(підпис)</t>
  </si>
  <si>
    <t>Головний бухгалтер відділу охорони здоров'я</t>
  </si>
  <si>
    <t>Начальник відділу охорони здоров'я</t>
  </si>
  <si>
    <t>Усього</t>
  </si>
  <si>
    <r>
      <t xml:space="preserve">1. </t>
    </r>
    <r>
      <rPr>
        <u val="single"/>
        <sz val="12"/>
        <rFont val="Times New Roman"/>
        <family val="1"/>
      </rPr>
      <t xml:space="preserve"> 0700000</t>
    </r>
  </si>
  <si>
    <r>
      <t xml:space="preserve">2. </t>
    </r>
    <r>
      <rPr>
        <u val="single"/>
        <sz val="12"/>
        <rFont val="Times New Roman"/>
        <family val="1"/>
      </rPr>
      <t>0710000</t>
    </r>
  </si>
  <si>
    <t>(КФКВК)                               (найменування  бюджетної програми)</t>
  </si>
  <si>
    <t>4</t>
  </si>
  <si>
    <t>Якості</t>
  </si>
  <si>
    <t>%</t>
  </si>
  <si>
    <t>усього</t>
  </si>
  <si>
    <t>Напрями використання бюджетниї коштів</t>
  </si>
  <si>
    <t xml:space="preserve">Затверджено у паспорті бюджетної програми </t>
  </si>
  <si>
    <t>розрахунок</t>
  </si>
  <si>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</si>
  <si>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Ціль державної політики</t>
  </si>
  <si>
    <t>Мета бюджетної програми</t>
  </si>
  <si>
    <t>Завдання бюджетної програми</t>
  </si>
  <si>
    <t>Завдання</t>
  </si>
  <si>
    <t>4.Цілі державної політики, на досягнення яких спрямована реалізація міської програми</t>
  </si>
  <si>
    <t>5.</t>
  </si>
  <si>
    <t>6.</t>
  </si>
  <si>
    <t>7.  Видатки (надані кредити з бюджету) та напрями використання бюджетних коштів за бюджетною програмою</t>
  </si>
  <si>
    <t>гривень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</si>
  <si>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</si>
  <si>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</si>
  <si>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</si>
  <si>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</si>
  <si>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показники,досягнуті за рахунок касових видатків(наданих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</si>
  <si>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</si>
  <si>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грн.</t>
  </si>
  <si>
    <t>10. Узагальнений висновок про виконання бюджетної програми.</t>
  </si>
  <si>
    <t>____________</t>
  </si>
  <si>
    <r>
      <t xml:space="preserve">* </t>
    </r>
    <r>
      <rPr>
        <sz val="10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</si>
  <si>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(ініціали/ініціал, прізвище)</t>
  </si>
  <si>
    <r>
      <t>3.</t>
    </r>
    <r>
      <rPr>
        <u val="single"/>
        <sz val="12"/>
        <rFont val="Times New Roman"/>
        <family val="1"/>
      </rPr>
      <t xml:space="preserve"> 0712144</t>
    </r>
  </si>
  <si>
    <t xml:space="preserve">   0763        Централізовані зоходи з лікування хворих на цукровий та нецукровй діабет</t>
  </si>
  <si>
    <t>Забезпечення централізованих заходів з лікування хворих на цукровий та нецукровий діабет</t>
  </si>
  <si>
    <t>Інші виплати населеню</t>
  </si>
  <si>
    <t>Кошторис видатків</t>
  </si>
  <si>
    <t>Кількість хворих на цукровий та нецукровий діабет, що забезпечуються препаратами інсуліну</t>
  </si>
  <si>
    <t>особи</t>
  </si>
  <si>
    <t>Динаміка кількості хворих на цукровий та нецукровий діабет, забезпечених інсуліну</t>
  </si>
  <si>
    <t>Збільшилась кількість хворих на обліку</t>
  </si>
  <si>
    <t xml:space="preserve">Показники, що характерізують виконання бюджетної програми у 2019 році в порівнянні із уточненими  плановими показниками виконані на 100 відсотків </t>
  </si>
  <si>
    <t xml:space="preserve">про виконання паспорта бюджетної програми місцевого бюджету  на 01  січня  2021 року </t>
  </si>
  <si>
    <t xml:space="preserve"> Лариса САПРИКІНА </t>
  </si>
  <si>
    <t>Юлія  КОТЕНКОВА</t>
  </si>
  <si>
    <t>Обсяг видатків на забезпечення пільгових рецептів на цукровий та нецукровий діабет</t>
  </si>
  <si>
    <t>Забезпечення заходів з лікування хворих на цукровий та нецукровий діабет</t>
  </si>
  <si>
    <t xml:space="preserve">Звітність </t>
  </si>
  <si>
    <t>у тому числі : дорослі (від 18 років)</t>
  </si>
  <si>
    <t>з них:</t>
  </si>
  <si>
    <t>чоловіки</t>
  </si>
  <si>
    <t>жінки</t>
  </si>
  <si>
    <t>у тому числі:діти (від 0 до 18 років)</t>
  </si>
  <si>
    <t>хлопці</t>
  </si>
  <si>
    <t>дівчата</t>
  </si>
  <si>
    <t>Середні витрати на забезпечення одного хворого препаратами інсуліну в місяць</t>
  </si>
  <si>
    <t>2.1</t>
  </si>
  <si>
    <t>1.1</t>
  </si>
  <si>
    <t>3.1</t>
  </si>
  <si>
    <t>4.1</t>
  </si>
  <si>
    <t xml:space="preserve">Показники, що характеризують виконання бюджетної програми у 2020 році в порівнянні із уточненими  плановими показниками виконані на 100 відсотків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</si>
</sst>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000"/>
    <numFmt numFmtId="191" formatCode="0.000000"/>
    <numFmt numFmtId="192" formatCode="0.00000"/>
    <numFmt numFmtId="193" formatCode="0.0000"/>
    <numFmt numFmtId="194" formatCode="#,##0.0"/>
    <numFmt numFmtId="195" formatCode="#,##0.000"/>
    <numFmt numFmtId="196" formatCode="#,##0.0000"/>
    <numFmt numFmtId="197" formatCode="#,##0.00&quot;₴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49" fontId="2" fillId="0" borderId="13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53" applyFont="1" applyAlignment="1">
      <alignment horizontal="left" wrapText="1"/>
      <protection/>
    </xf>
    <xf numFmtId="0" fontId="8" fillId="0" borderId="13" xfId="0" applyNumberFormat="1" applyFont="1" applyBorder="1" applyAlignment="1">
      <alignment horizontal="left" wrapText="1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2" fillId="32" borderId="24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2" fillId="32" borderId="25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32" borderId="22" xfId="0" applyFont="1" applyFill="1" applyBorder="1" applyAlignment="1">
      <alignment horizontal="center"/>
    </xf>
    <xf numFmtId="4" fontId="8" fillId="32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left" vertical="top" wrapText="1"/>
    </xf>
    <xf numFmtId="0" fontId="2" fillId="32" borderId="26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3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1" fillId="32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24" xfId="0" applyNumberFormat="1" applyFont="1" applyBorder="1" applyAlignment="1">
      <alignment horizontal="left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9" fillId="0" borderId="0" xfId="53" applyFont="1" applyAlignment="1">
      <alignment horizontal="left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32" borderId="17" xfId="0" applyFont="1" applyFill="1" applyBorder="1" applyAlignment="1">
      <alignment horizontal="left" vertical="center"/>
    </xf>
    <xf numFmtId="0" fontId="2" fillId="32" borderId="28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34" xfId="0" applyFont="1" applyFill="1" applyBorder="1" applyAlignment="1">
      <alignment horizontal="center" vertical="center"/>
    </xf>
    <xf numFmtId="0" fontId="2" fillId="32" borderId="4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view="pageBreakPreview" zoomScale="60" zoomScaleNormal="73" zoomScalePageLayoutView="0" workbookViewId="0" topLeftCell="A35">
      <selection activeCell="T104" sqref="T104"/>
    </sheetView>
  </sheetViews>
  <sheetFormatPr defaultColWidth="9.140625" defaultRowHeight="12.75"/>
  <cols>
    <col min="1" max="1" width="9.28125" style="0" bestFit="1" customWidth="1"/>
    <col min="2" max="2" width="13.00390625" style="0" customWidth="1"/>
    <col min="3" max="3" width="15.421875" style="0" customWidth="1"/>
    <col min="4" max="4" width="15.8515625" style="0" customWidth="1"/>
    <col min="6" max="6" width="10.00390625" style="0" customWidth="1"/>
    <col min="7" max="7" width="9.8515625" style="0" customWidth="1"/>
    <col min="8" max="8" width="16.57421875" style="0" customWidth="1"/>
    <col min="9" max="9" width="15.421875" style="0" customWidth="1"/>
    <col min="10" max="10" width="16.28125" style="0" customWidth="1"/>
    <col min="11" max="11" width="18.140625" style="0" customWidth="1"/>
    <col min="12" max="12" width="15.421875" style="0" customWidth="1"/>
    <col min="13" max="13" width="18.421875" style="0" customWidth="1"/>
    <col min="14" max="15" width="15.421875" style="0" customWidth="1"/>
    <col min="16" max="16" width="15.7109375" style="0" customWidth="1"/>
    <col min="17" max="17" width="10.140625" style="0" customWidth="1"/>
    <col min="18" max="18" width="9.140625" style="26" customWidth="1"/>
  </cols>
  <sheetData>
    <row r="1" spans="13:17" ht="75" customHeight="1">
      <c r="M1" s="144" t="s">
        <v>36</v>
      </c>
      <c r="N1" s="145"/>
      <c r="O1" s="145"/>
      <c r="P1" s="145"/>
      <c r="Q1" s="145"/>
    </row>
    <row r="2" spans="1:17" ht="15.75">
      <c r="A2" s="147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7" ht="15.75">
      <c r="A3" s="147" t="s">
        <v>67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</row>
    <row r="4" spans="1:17" ht="15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1"/>
    </row>
    <row r="5" spans="1:17" ht="18.75" customHeight="1">
      <c r="A5" s="14" t="s">
        <v>26</v>
      </c>
      <c r="B5" s="22"/>
      <c r="C5" s="22" t="s">
        <v>1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1"/>
    </row>
    <row r="6" spans="1:17" ht="15.75">
      <c r="A6" s="23" t="s">
        <v>2</v>
      </c>
      <c r="B6" s="24"/>
      <c r="C6" s="20" t="s">
        <v>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</row>
    <row r="7" spans="1:17" ht="18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1"/>
    </row>
    <row r="8" spans="1:17" ht="15.75" customHeight="1">
      <c r="A8" s="14" t="s">
        <v>27</v>
      </c>
      <c r="B8" s="22"/>
      <c r="C8" s="148" t="s">
        <v>1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20"/>
      <c r="P8" s="21"/>
      <c r="Q8" s="21"/>
    </row>
    <row r="9" spans="1:17" ht="18.75" customHeight="1">
      <c r="A9" s="24" t="s">
        <v>4</v>
      </c>
      <c r="B9" s="24"/>
      <c r="C9" s="24" t="s">
        <v>5</v>
      </c>
      <c r="D9" s="24"/>
      <c r="E9" s="24"/>
      <c r="F9" s="24"/>
      <c r="G9" s="24"/>
      <c r="H9" s="20"/>
      <c r="I9" s="20"/>
      <c r="J9" s="20"/>
      <c r="K9" s="20"/>
      <c r="L9" s="20"/>
      <c r="M9" s="20"/>
      <c r="N9" s="20"/>
      <c r="O9" s="20"/>
      <c r="P9" s="21"/>
      <c r="Q9" s="21"/>
    </row>
    <row r="10" spans="1:17" ht="18.75" customHeight="1">
      <c r="A10" s="8"/>
      <c r="B10" s="149"/>
      <c r="C10" s="149"/>
      <c r="D10" s="1"/>
      <c r="E10" s="153"/>
      <c r="F10" s="153"/>
      <c r="G10" s="1"/>
      <c r="H10" s="108"/>
      <c r="I10" s="108"/>
      <c r="J10" s="108"/>
      <c r="K10" s="108"/>
      <c r="L10" s="108"/>
      <c r="M10" s="108"/>
      <c r="N10" s="108"/>
      <c r="O10" s="108"/>
      <c r="P10" s="108"/>
      <c r="Q10" s="108"/>
    </row>
    <row r="11" spans="1:17" ht="15.75">
      <c r="A11" s="14" t="s">
        <v>57</v>
      </c>
      <c r="B11" s="20"/>
      <c r="C11" s="48" t="s">
        <v>58</v>
      </c>
      <c r="D11" s="35"/>
      <c r="E11" s="35"/>
      <c r="F11" s="35"/>
      <c r="G11" s="35"/>
      <c r="H11" s="35"/>
      <c r="I11" s="34"/>
      <c r="J11" s="34"/>
      <c r="K11" s="34"/>
      <c r="L11" s="34"/>
      <c r="M11" s="34"/>
      <c r="N11" s="20"/>
      <c r="O11" s="20"/>
      <c r="P11" s="21"/>
      <c r="Q11" s="21"/>
    </row>
    <row r="12" spans="1:17" ht="15.75">
      <c r="A12" s="24" t="s">
        <v>4</v>
      </c>
      <c r="B12" s="20"/>
      <c r="C12" s="25" t="s">
        <v>28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21"/>
    </row>
    <row r="13" spans="1:17" ht="18.75">
      <c r="A13" s="150" t="s">
        <v>41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49"/>
    </row>
    <row r="14" spans="1:17" ht="18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9"/>
    </row>
    <row r="15" spans="1:17" ht="18.75">
      <c r="A15" s="151" t="s">
        <v>9</v>
      </c>
      <c r="B15" s="151"/>
      <c r="C15" s="152" t="s">
        <v>37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</row>
    <row r="16" spans="1:17" ht="19.5" customHeight="1">
      <c r="A16" s="151">
        <v>1</v>
      </c>
      <c r="B16" s="151"/>
      <c r="C16" s="154" t="s">
        <v>59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15.75">
      <c r="A17" s="24"/>
      <c r="B17" s="20"/>
      <c r="C17" s="2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</row>
    <row r="18" spans="1:17" ht="18.75">
      <c r="A18" s="46" t="s">
        <v>42</v>
      </c>
      <c r="B18" s="146" t="s">
        <v>38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</row>
    <row r="19" spans="1:17" ht="18.75">
      <c r="A19" s="51"/>
      <c r="B19" s="155" t="s">
        <v>59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</row>
    <row r="20" spans="1:17" ht="18.75">
      <c r="A20" s="46" t="s">
        <v>43</v>
      </c>
      <c r="B20" s="46" t="s">
        <v>39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ht="18.75">
      <c r="A21" s="46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1:17" ht="16.5">
      <c r="A22" s="156" t="s">
        <v>9</v>
      </c>
      <c r="B22" s="156"/>
      <c r="C22" s="156"/>
      <c r="D22" s="156" t="s">
        <v>40</v>
      </c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</row>
    <row r="23" spans="1:17" ht="16.5">
      <c r="A23" s="157">
        <v>1</v>
      </c>
      <c r="B23" s="157"/>
      <c r="C23" s="157"/>
      <c r="D23" s="158" t="s">
        <v>59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60"/>
    </row>
    <row r="24" spans="1:17" ht="16.5">
      <c r="A24" s="157"/>
      <c r="B24" s="157"/>
      <c r="C24" s="157"/>
      <c r="D24" s="161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3"/>
    </row>
    <row r="25" spans="1:17" ht="15.75">
      <c r="A25" s="20"/>
      <c r="B25" s="20"/>
      <c r="C25" s="24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</row>
    <row r="26" spans="1:15" ht="18.75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 t="s">
        <v>45</v>
      </c>
    </row>
    <row r="28" spans="1:16" ht="51.75" customHeight="1">
      <c r="A28" s="131" t="s">
        <v>9</v>
      </c>
      <c r="B28" s="112" t="s">
        <v>33</v>
      </c>
      <c r="C28" s="112"/>
      <c r="D28" s="112"/>
      <c r="E28" s="112"/>
      <c r="F28" s="112"/>
      <c r="G28" s="112"/>
      <c r="H28" s="134" t="s">
        <v>34</v>
      </c>
      <c r="I28" s="134"/>
      <c r="J28" s="134"/>
      <c r="K28" s="100" t="s">
        <v>46</v>
      </c>
      <c r="L28" s="100"/>
      <c r="M28" s="100"/>
      <c r="N28" s="100" t="s">
        <v>6</v>
      </c>
      <c r="O28" s="100"/>
      <c r="P28" s="100"/>
    </row>
    <row r="29" spans="1:16" ht="12.75" customHeight="1">
      <c r="A29" s="132"/>
      <c r="B29" s="112"/>
      <c r="C29" s="112"/>
      <c r="D29" s="112"/>
      <c r="E29" s="112"/>
      <c r="F29" s="112"/>
      <c r="G29" s="112"/>
      <c r="H29" s="101" t="s">
        <v>7</v>
      </c>
      <c r="I29" s="102" t="s">
        <v>8</v>
      </c>
      <c r="J29" s="102" t="s">
        <v>32</v>
      </c>
      <c r="K29" s="102" t="s">
        <v>7</v>
      </c>
      <c r="L29" s="102" t="s">
        <v>8</v>
      </c>
      <c r="M29" s="102" t="s">
        <v>32</v>
      </c>
      <c r="N29" s="102" t="s">
        <v>7</v>
      </c>
      <c r="O29" s="102" t="s">
        <v>8</v>
      </c>
      <c r="P29" s="102" t="s">
        <v>32</v>
      </c>
    </row>
    <row r="30" spans="1:16" ht="12.75" customHeight="1">
      <c r="A30" s="133"/>
      <c r="B30" s="112"/>
      <c r="C30" s="112"/>
      <c r="D30" s="112"/>
      <c r="E30" s="112"/>
      <c r="F30" s="112"/>
      <c r="G30" s="112"/>
      <c r="H30" s="101"/>
      <c r="I30" s="102"/>
      <c r="J30" s="102"/>
      <c r="K30" s="102"/>
      <c r="L30" s="102"/>
      <c r="M30" s="102"/>
      <c r="N30" s="102"/>
      <c r="O30" s="102"/>
      <c r="P30" s="102"/>
    </row>
    <row r="31" spans="1:16" ht="20.25" customHeight="1">
      <c r="A31" s="15">
        <v>1</v>
      </c>
      <c r="B31" s="136">
        <v>2</v>
      </c>
      <c r="C31" s="137"/>
      <c r="D31" s="137"/>
      <c r="E31" s="137"/>
      <c r="F31" s="137"/>
      <c r="G31" s="138"/>
      <c r="H31" s="13">
        <v>3</v>
      </c>
      <c r="I31" s="13">
        <v>4</v>
      </c>
      <c r="J31" s="13">
        <v>5</v>
      </c>
      <c r="K31" s="13">
        <v>6</v>
      </c>
      <c r="L31" s="13">
        <v>7</v>
      </c>
      <c r="M31" s="13">
        <v>8</v>
      </c>
      <c r="N31" s="13">
        <v>9</v>
      </c>
      <c r="O31" s="13">
        <v>10</v>
      </c>
      <c r="P31" s="13">
        <v>11</v>
      </c>
    </row>
    <row r="32" spans="1:16" ht="16.5" customHeight="1">
      <c r="A32" s="13">
        <v>1</v>
      </c>
      <c r="B32" s="123" t="s">
        <v>60</v>
      </c>
      <c r="C32" s="124"/>
      <c r="D32" s="124"/>
      <c r="E32" s="124"/>
      <c r="F32" s="124"/>
      <c r="G32" s="125"/>
      <c r="H32" s="88">
        <v>5765910</v>
      </c>
      <c r="I32" s="88">
        <v>0</v>
      </c>
      <c r="J32" s="88">
        <f>H32+I32</f>
        <v>5765910</v>
      </c>
      <c r="K32" s="88">
        <v>5765909.06</v>
      </c>
      <c r="L32" s="88">
        <v>0</v>
      </c>
      <c r="M32" s="88">
        <f>K32+L32</f>
        <v>5765909.06</v>
      </c>
      <c r="N32" s="88">
        <f>K32-H32</f>
        <v>-0.9400000004097819</v>
      </c>
      <c r="O32" s="88">
        <f>L32-I32</f>
        <v>0</v>
      </c>
      <c r="P32" s="88">
        <f>N32+O32</f>
        <v>-0.9400000004097819</v>
      </c>
    </row>
    <row r="33" spans="1:16" ht="0.75" customHeight="1" hidden="1">
      <c r="A33" s="13"/>
      <c r="B33" s="89"/>
      <c r="C33" s="89"/>
      <c r="D33" s="89"/>
      <c r="E33" s="89"/>
      <c r="F33" s="89"/>
      <c r="G33" s="89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20.25" customHeight="1" hidden="1">
      <c r="A34" s="13"/>
      <c r="B34" s="89"/>
      <c r="C34" s="89"/>
      <c r="D34" s="89"/>
      <c r="E34" s="89"/>
      <c r="F34" s="89"/>
      <c r="G34" s="89"/>
      <c r="H34" s="88"/>
      <c r="I34" s="88"/>
      <c r="J34" s="88"/>
      <c r="K34" s="88"/>
      <c r="L34" s="88"/>
      <c r="M34" s="88"/>
      <c r="N34" s="88"/>
      <c r="O34" s="88"/>
      <c r="P34" s="88"/>
    </row>
    <row r="35" spans="1:18" ht="20.25" customHeight="1">
      <c r="A35" s="112" t="s">
        <v>25</v>
      </c>
      <c r="B35" s="112"/>
      <c r="C35" s="112"/>
      <c r="D35" s="112"/>
      <c r="E35" s="112"/>
      <c r="F35" s="112"/>
      <c r="G35" s="112"/>
      <c r="H35" s="88">
        <f aca="true" t="shared" si="0" ref="H35:M35">H32+H33+H34</f>
        <v>5765910</v>
      </c>
      <c r="I35" s="88">
        <f t="shared" si="0"/>
        <v>0</v>
      </c>
      <c r="J35" s="88">
        <f t="shared" si="0"/>
        <v>5765910</v>
      </c>
      <c r="K35" s="88">
        <f t="shared" si="0"/>
        <v>5765909.06</v>
      </c>
      <c r="L35" s="88">
        <f t="shared" si="0"/>
        <v>0</v>
      </c>
      <c r="M35" s="88">
        <f t="shared" si="0"/>
        <v>5765909.06</v>
      </c>
      <c r="N35" s="88">
        <f>K35-H35</f>
        <v>-0.9400000004097819</v>
      </c>
      <c r="O35" s="88">
        <v>0</v>
      </c>
      <c r="P35" s="88">
        <f>N35+O35</f>
        <v>-0.9400000004097819</v>
      </c>
      <c r="Q35" s="6"/>
      <c r="R35" s="36"/>
    </row>
    <row r="36" spans="1:18" ht="15.75">
      <c r="A36" s="135" t="s">
        <v>66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6"/>
      <c r="R36" s="36"/>
    </row>
    <row r="37" spans="1:16" ht="20.25" customHeight="1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</row>
    <row r="38" spans="1:18" s="16" customFormat="1" ht="15.75">
      <c r="A38" s="1" t="s">
        <v>47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R38" s="27"/>
    </row>
    <row r="39" spans="1:18" s="16" customFormat="1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 t="s">
        <v>45</v>
      </c>
      <c r="R39" s="27"/>
    </row>
    <row r="40" spans="1:18" s="16" customFormat="1" ht="16.5" customHeight="1">
      <c r="A40" s="131" t="s">
        <v>9</v>
      </c>
      <c r="B40" s="112" t="s">
        <v>48</v>
      </c>
      <c r="C40" s="112"/>
      <c r="D40" s="112"/>
      <c r="E40" s="112"/>
      <c r="F40" s="112"/>
      <c r="G40" s="112"/>
      <c r="H40" s="134" t="s">
        <v>34</v>
      </c>
      <c r="I40" s="134"/>
      <c r="J40" s="134"/>
      <c r="K40" s="100" t="s">
        <v>46</v>
      </c>
      <c r="L40" s="100"/>
      <c r="M40" s="100"/>
      <c r="N40" s="100" t="s">
        <v>6</v>
      </c>
      <c r="O40" s="100"/>
      <c r="P40" s="100"/>
      <c r="R40" s="27"/>
    </row>
    <row r="41" spans="1:18" s="16" customFormat="1" ht="16.5" customHeight="1">
      <c r="A41" s="132"/>
      <c r="B41" s="112"/>
      <c r="C41" s="112"/>
      <c r="D41" s="112"/>
      <c r="E41" s="112"/>
      <c r="F41" s="112"/>
      <c r="G41" s="112"/>
      <c r="H41" s="101" t="s">
        <v>7</v>
      </c>
      <c r="I41" s="102" t="s">
        <v>8</v>
      </c>
      <c r="J41" s="102" t="s">
        <v>32</v>
      </c>
      <c r="K41" s="102" t="s">
        <v>7</v>
      </c>
      <c r="L41" s="102" t="s">
        <v>8</v>
      </c>
      <c r="M41" s="102" t="s">
        <v>32</v>
      </c>
      <c r="N41" s="102" t="s">
        <v>7</v>
      </c>
      <c r="O41" s="102" t="s">
        <v>8</v>
      </c>
      <c r="P41" s="102" t="s">
        <v>32</v>
      </c>
      <c r="R41" s="27"/>
    </row>
    <row r="42" spans="1:18" s="16" customFormat="1" ht="16.5" customHeight="1">
      <c r="A42" s="133"/>
      <c r="B42" s="112"/>
      <c r="C42" s="112"/>
      <c r="D42" s="112"/>
      <c r="E42" s="112"/>
      <c r="F42" s="112"/>
      <c r="G42" s="112"/>
      <c r="H42" s="101"/>
      <c r="I42" s="102"/>
      <c r="J42" s="102"/>
      <c r="K42" s="102"/>
      <c r="L42" s="102"/>
      <c r="M42" s="102"/>
      <c r="N42" s="102"/>
      <c r="O42" s="102"/>
      <c r="P42" s="102"/>
      <c r="R42" s="27"/>
    </row>
    <row r="43" spans="1:18" s="16" customFormat="1" ht="16.5" customHeight="1">
      <c r="A43" s="15">
        <v>1</v>
      </c>
      <c r="B43" s="136">
        <v>2</v>
      </c>
      <c r="C43" s="137"/>
      <c r="D43" s="137"/>
      <c r="E43" s="137"/>
      <c r="F43" s="137"/>
      <c r="G43" s="138"/>
      <c r="H43" s="13">
        <v>3</v>
      </c>
      <c r="I43" s="13">
        <v>4</v>
      </c>
      <c r="J43" s="13">
        <v>5</v>
      </c>
      <c r="K43" s="13">
        <v>6</v>
      </c>
      <c r="L43" s="13">
        <v>7</v>
      </c>
      <c r="M43" s="13">
        <v>8</v>
      </c>
      <c r="N43" s="13">
        <v>9</v>
      </c>
      <c r="O43" s="13">
        <v>10</v>
      </c>
      <c r="P43" s="13">
        <v>11</v>
      </c>
      <c r="R43" s="27"/>
    </row>
    <row r="44" spans="1:18" s="16" customFormat="1" ht="15.75" customHeight="1">
      <c r="A44" s="13"/>
      <c r="B44" s="89"/>
      <c r="C44" s="89"/>
      <c r="D44" s="89"/>
      <c r="E44" s="89"/>
      <c r="F44" s="89"/>
      <c r="G44" s="89"/>
      <c r="H44" s="37"/>
      <c r="I44" s="37"/>
      <c r="J44" s="37"/>
      <c r="K44" s="37"/>
      <c r="L44" s="37"/>
      <c r="M44" s="37"/>
      <c r="N44" s="37"/>
      <c r="O44" s="37"/>
      <c r="P44" s="37"/>
      <c r="Q44" s="4"/>
      <c r="R44" s="27"/>
    </row>
    <row r="45" spans="1:18" s="16" customFormat="1" ht="18.75">
      <c r="A45" s="112" t="s">
        <v>25</v>
      </c>
      <c r="B45" s="112"/>
      <c r="C45" s="112"/>
      <c r="D45" s="112"/>
      <c r="E45" s="112"/>
      <c r="F45" s="112"/>
      <c r="G45" s="112"/>
      <c r="H45" s="37"/>
      <c r="I45" s="37"/>
      <c r="J45" s="37"/>
      <c r="K45" s="37"/>
      <c r="L45" s="37"/>
      <c r="M45" s="38"/>
      <c r="N45" s="37"/>
      <c r="O45" s="37"/>
      <c r="P45" s="37"/>
      <c r="Q45" s="4"/>
      <c r="R45" s="27"/>
    </row>
    <row r="46" spans="1:18" s="16" customFormat="1" ht="15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7"/>
      <c r="R46" s="27"/>
    </row>
    <row r="47" spans="1:17" ht="15.75">
      <c r="A47" s="1" t="s">
        <v>49</v>
      </c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</row>
    <row r="48" spans="1:16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</row>
    <row r="49" spans="1:17" ht="45.75" customHeight="1">
      <c r="A49" s="116" t="s">
        <v>9</v>
      </c>
      <c r="B49" s="116" t="s">
        <v>11</v>
      </c>
      <c r="C49" s="116"/>
      <c r="D49" s="116"/>
      <c r="E49" s="116"/>
      <c r="F49" s="116" t="s">
        <v>12</v>
      </c>
      <c r="G49" s="116" t="s">
        <v>13</v>
      </c>
      <c r="H49" s="116"/>
      <c r="I49" s="116" t="s">
        <v>34</v>
      </c>
      <c r="J49" s="116"/>
      <c r="K49" s="116"/>
      <c r="L49" s="127" t="s">
        <v>50</v>
      </c>
      <c r="M49" s="127"/>
      <c r="N49" s="127"/>
      <c r="O49" s="116" t="s">
        <v>6</v>
      </c>
      <c r="P49" s="116"/>
      <c r="Q49" s="116"/>
    </row>
    <row r="50" spans="1:17" ht="45.75" customHeight="1">
      <c r="A50" s="116"/>
      <c r="B50" s="116"/>
      <c r="C50" s="116"/>
      <c r="D50" s="116"/>
      <c r="E50" s="116"/>
      <c r="F50" s="116"/>
      <c r="G50" s="116"/>
      <c r="H50" s="116"/>
      <c r="I50" s="28" t="s">
        <v>7</v>
      </c>
      <c r="J50" s="28" t="s">
        <v>8</v>
      </c>
      <c r="K50" s="28" t="s">
        <v>32</v>
      </c>
      <c r="L50" s="28" t="s">
        <v>7</v>
      </c>
      <c r="M50" s="28" t="s">
        <v>8</v>
      </c>
      <c r="N50" s="28" t="s">
        <v>32</v>
      </c>
      <c r="O50" s="28" t="s">
        <v>7</v>
      </c>
      <c r="P50" s="28" t="s">
        <v>8</v>
      </c>
      <c r="Q50" s="28" t="s">
        <v>32</v>
      </c>
    </row>
    <row r="51" spans="1:17" ht="15.75">
      <c r="A51" s="28">
        <v>1</v>
      </c>
      <c r="B51" s="116">
        <v>2</v>
      </c>
      <c r="C51" s="116"/>
      <c r="D51" s="116"/>
      <c r="E51" s="116"/>
      <c r="F51" s="28">
        <v>3</v>
      </c>
      <c r="G51" s="116">
        <v>4</v>
      </c>
      <c r="H51" s="116"/>
      <c r="I51" s="28">
        <v>5</v>
      </c>
      <c r="J51" s="28">
        <v>6</v>
      </c>
      <c r="K51" s="28">
        <v>7</v>
      </c>
      <c r="L51" s="28">
        <v>8</v>
      </c>
      <c r="M51" s="28">
        <v>9</v>
      </c>
      <c r="N51" s="28">
        <v>10</v>
      </c>
      <c r="O51" s="28">
        <v>11</v>
      </c>
      <c r="P51" s="28">
        <v>12</v>
      </c>
      <c r="Q51" s="28">
        <v>13</v>
      </c>
    </row>
    <row r="52" spans="1:17" ht="30.75" customHeight="1">
      <c r="A52" s="92" t="s">
        <v>71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ht="22.5" customHeight="1">
      <c r="A53" s="7">
        <v>1</v>
      </c>
      <c r="B53" s="96" t="s">
        <v>14</v>
      </c>
      <c r="C53" s="97"/>
      <c r="D53" s="97"/>
      <c r="E53" s="98"/>
      <c r="F53" s="7"/>
      <c r="G53" s="126"/>
      <c r="H53" s="126"/>
      <c r="I53" s="111"/>
      <c r="J53" s="111"/>
      <c r="K53" s="111"/>
      <c r="L53" s="111"/>
      <c r="M53" s="111"/>
      <c r="N53" s="111"/>
      <c r="O53" s="111"/>
      <c r="P53" s="111"/>
      <c r="Q53" s="111"/>
    </row>
    <row r="54" spans="1:17" ht="39.75" customHeight="1">
      <c r="A54" s="62" t="s">
        <v>82</v>
      </c>
      <c r="B54" s="117" t="s">
        <v>70</v>
      </c>
      <c r="C54" s="118"/>
      <c r="D54" s="118"/>
      <c r="E54" s="119"/>
      <c r="F54" s="45" t="s">
        <v>52</v>
      </c>
      <c r="G54" s="121" t="s">
        <v>61</v>
      </c>
      <c r="H54" s="122"/>
      <c r="I54" s="64">
        <v>1555211</v>
      </c>
      <c r="J54" s="64" t="s">
        <v>10</v>
      </c>
      <c r="K54" s="64">
        <f>I54</f>
        <v>1555211</v>
      </c>
      <c r="L54" s="64">
        <v>1555210.06</v>
      </c>
      <c r="M54" s="64" t="s">
        <v>10</v>
      </c>
      <c r="N54" s="64">
        <f>L54</f>
        <v>1555210.06</v>
      </c>
      <c r="O54" s="64">
        <f>L54-I54</f>
        <v>-0.9399999999441206</v>
      </c>
      <c r="P54" s="64" t="s">
        <v>10</v>
      </c>
      <c r="Q54" s="64">
        <f>O54</f>
        <v>-0.9399999999441206</v>
      </c>
    </row>
    <row r="55" spans="1:17" ht="21.75" customHeight="1">
      <c r="A55" s="128" t="s">
        <v>51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30"/>
    </row>
    <row r="56" spans="1:17" ht="19.5" customHeight="1">
      <c r="A56" s="67" t="s">
        <v>15</v>
      </c>
      <c r="B56" s="120" t="s">
        <v>16</v>
      </c>
      <c r="C56" s="120"/>
      <c r="D56" s="120"/>
      <c r="E56" s="120"/>
      <c r="F56" s="85"/>
      <c r="G56" s="99"/>
      <c r="H56" s="99"/>
      <c r="I56" s="86"/>
      <c r="J56" s="86"/>
      <c r="K56" s="86"/>
      <c r="L56" s="69"/>
      <c r="M56" s="69"/>
      <c r="N56" s="69"/>
      <c r="O56" s="69"/>
      <c r="P56" s="69"/>
      <c r="Q56" s="69"/>
    </row>
    <row r="57" spans="1:17" ht="38.25" customHeight="1">
      <c r="A57" s="43" t="s">
        <v>81</v>
      </c>
      <c r="B57" s="93" t="s">
        <v>62</v>
      </c>
      <c r="C57" s="94"/>
      <c r="D57" s="94"/>
      <c r="E57" s="95"/>
      <c r="F57" s="75" t="s">
        <v>63</v>
      </c>
      <c r="G57" s="90" t="s">
        <v>72</v>
      </c>
      <c r="H57" s="91"/>
      <c r="I57" s="75">
        <v>718</v>
      </c>
      <c r="J57" s="75"/>
      <c r="K57" s="75">
        <f>I57</f>
        <v>718</v>
      </c>
      <c r="L57" s="12">
        <v>722</v>
      </c>
      <c r="M57" s="12"/>
      <c r="N57" s="12">
        <f>L57</f>
        <v>722</v>
      </c>
      <c r="O57" s="12">
        <f>L57-I57</f>
        <v>4</v>
      </c>
      <c r="P57" s="12"/>
      <c r="Q57" s="12">
        <f>O57</f>
        <v>4</v>
      </c>
    </row>
    <row r="58" spans="1:17" ht="19.5" customHeight="1">
      <c r="A58" s="65"/>
      <c r="B58" s="76" t="s">
        <v>73</v>
      </c>
      <c r="C58" s="77"/>
      <c r="D58" s="77"/>
      <c r="E58" s="78"/>
      <c r="F58" s="75" t="s">
        <v>63</v>
      </c>
      <c r="G58" s="90" t="s">
        <v>72</v>
      </c>
      <c r="H58" s="91"/>
      <c r="I58" s="87">
        <v>683</v>
      </c>
      <c r="J58" s="87"/>
      <c r="K58" s="75">
        <f>I58</f>
        <v>683</v>
      </c>
      <c r="L58" s="68">
        <v>685</v>
      </c>
      <c r="M58" s="68"/>
      <c r="N58" s="12">
        <f>L58</f>
        <v>685</v>
      </c>
      <c r="O58" s="12">
        <f>L58-I58</f>
        <v>2</v>
      </c>
      <c r="P58" s="68"/>
      <c r="Q58" s="12">
        <f>O58</f>
        <v>2</v>
      </c>
    </row>
    <row r="59" spans="1:17" ht="19.5" customHeight="1">
      <c r="A59" s="65"/>
      <c r="B59" s="79" t="s">
        <v>74</v>
      </c>
      <c r="C59" s="80"/>
      <c r="D59" s="80"/>
      <c r="E59" s="81"/>
      <c r="F59" s="82"/>
      <c r="G59" s="83"/>
      <c r="H59" s="83"/>
      <c r="I59" s="85"/>
      <c r="J59" s="85"/>
      <c r="K59" s="85"/>
      <c r="L59" s="66"/>
      <c r="M59" s="66"/>
      <c r="N59" s="66"/>
      <c r="O59" s="66"/>
      <c r="P59" s="66"/>
      <c r="Q59" s="12"/>
    </row>
    <row r="60" spans="1:17" ht="19.5" customHeight="1">
      <c r="A60" s="65"/>
      <c r="B60" s="79" t="s">
        <v>75</v>
      </c>
      <c r="C60" s="80"/>
      <c r="D60" s="80"/>
      <c r="E60" s="81"/>
      <c r="F60" s="75" t="s">
        <v>63</v>
      </c>
      <c r="G60" s="90" t="s">
        <v>72</v>
      </c>
      <c r="H60" s="91"/>
      <c r="I60" s="85">
        <v>285</v>
      </c>
      <c r="J60" s="85"/>
      <c r="K60" s="85">
        <f>I60</f>
        <v>285</v>
      </c>
      <c r="L60" s="66">
        <v>285</v>
      </c>
      <c r="M60" s="66"/>
      <c r="N60" s="66">
        <f>L60</f>
        <v>285</v>
      </c>
      <c r="O60" s="66">
        <f>L60-I60</f>
        <v>0</v>
      </c>
      <c r="P60" s="66"/>
      <c r="Q60" s="12">
        <f aca="true" t="shared" si="1" ref="Q60:Q65">O60</f>
        <v>0</v>
      </c>
    </row>
    <row r="61" spans="1:17" ht="19.5" customHeight="1">
      <c r="A61" s="65"/>
      <c r="B61" s="79" t="s">
        <v>76</v>
      </c>
      <c r="C61" s="80"/>
      <c r="D61" s="80"/>
      <c r="E61" s="81"/>
      <c r="F61" s="75" t="s">
        <v>63</v>
      </c>
      <c r="G61" s="90" t="s">
        <v>72</v>
      </c>
      <c r="H61" s="91"/>
      <c r="I61" s="85">
        <v>398</v>
      </c>
      <c r="J61" s="85"/>
      <c r="K61" s="85">
        <f>I61</f>
        <v>398</v>
      </c>
      <c r="L61" s="66">
        <v>400</v>
      </c>
      <c r="M61" s="66"/>
      <c r="N61" s="66">
        <f>L61</f>
        <v>400</v>
      </c>
      <c r="O61" s="66">
        <f>L61-I61</f>
        <v>2</v>
      </c>
      <c r="P61" s="66"/>
      <c r="Q61" s="12">
        <f t="shared" si="1"/>
        <v>2</v>
      </c>
    </row>
    <row r="62" spans="1:17" ht="19.5" customHeight="1">
      <c r="A62" s="65"/>
      <c r="B62" s="79" t="s">
        <v>77</v>
      </c>
      <c r="C62" s="80"/>
      <c r="D62" s="80"/>
      <c r="E62" s="81"/>
      <c r="F62" s="75" t="s">
        <v>63</v>
      </c>
      <c r="G62" s="90" t="s">
        <v>72</v>
      </c>
      <c r="H62" s="91"/>
      <c r="I62" s="85">
        <v>35</v>
      </c>
      <c r="J62" s="85"/>
      <c r="K62" s="85">
        <f>I62</f>
        <v>35</v>
      </c>
      <c r="L62" s="66">
        <v>37</v>
      </c>
      <c r="M62" s="66"/>
      <c r="N62" s="66">
        <f>L62</f>
        <v>37</v>
      </c>
      <c r="O62" s="66">
        <f>L62-I62</f>
        <v>2</v>
      </c>
      <c r="P62" s="66"/>
      <c r="Q62" s="12">
        <f t="shared" si="1"/>
        <v>2</v>
      </c>
    </row>
    <row r="63" spans="1:17" ht="19.5" customHeight="1">
      <c r="A63" s="65"/>
      <c r="B63" s="79" t="s">
        <v>74</v>
      </c>
      <c r="C63" s="80"/>
      <c r="D63" s="80"/>
      <c r="E63" s="81"/>
      <c r="F63" s="82"/>
      <c r="G63" s="83"/>
      <c r="H63" s="83"/>
      <c r="I63" s="85"/>
      <c r="J63" s="85"/>
      <c r="K63" s="85"/>
      <c r="L63" s="66"/>
      <c r="M63" s="66"/>
      <c r="N63" s="66"/>
      <c r="O63" s="66"/>
      <c r="P63" s="66"/>
      <c r="Q63" s="12"/>
    </row>
    <row r="64" spans="1:17" ht="19.5" customHeight="1">
      <c r="A64" s="65"/>
      <c r="B64" s="79" t="s">
        <v>78</v>
      </c>
      <c r="C64" s="80"/>
      <c r="D64" s="80"/>
      <c r="E64" s="81"/>
      <c r="F64" s="75" t="s">
        <v>63</v>
      </c>
      <c r="G64" s="90" t="s">
        <v>72</v>
      </c>
      <c r="H64" s="91"/>
      <c r="I64" s="85">
        <v>18</v>
      </c>
      <c r="J64" s="85"/>
      <c r="K64" s="85">
        <f>I64</f>
        <v>18</v>
      </c>
      <c r="L64" s="66">
        <v>19</v>
      </c>
      <c r="M64" s="66"/>
      <c r="N64" s="66">
        <f>L64</f>
        <v>19</v>
      </c>
      <c r="O64" s="66">
        <f>L64-I64</f>
        <v>1</v>
      </c>
      <c r="P64" s="66"/>
      <c r="Q64" s="12">
        <f t="shared" si="1"/>
        <v>1</v>
      </c>
    </row>
    <row r="65" spans="1:17" ht="19.5" customHeight="1">
      <c r="A65" s="65"/>
      <c r="B65" s="79" t="s">
        <v>79</v>
      </c>
      <c r="C65" s="80"/>
      <c r="D65" s="80"/>
      <c r="E65" s="81"/>
      <c r="F65" s="75" t="s">
        <v>63</v>
      </c>
      <c r="G65" s="90" t="s">
        <v>72</v>
      </c>
      <c r="H65" s="91"/>
      <c r="I65" s="85">
        <v>17</v>
      </c>
      <c r="J65" s="85"/>
      <c r="K65" s="85">
        <f>I65</f>
        <v>17</v>
      </c>
      <c r="L65" s="66">
        <v>18</v>
      </c>
      <c r="M65" s="66"/>
      <c r="N65" s="66">
        <f>L65</f>
        <v>18</v>
      </c>
      <c r="O65" s="66">
        <f>L65-I65</f>
        <v>1</v>
      </c>
      <c r="P65" s="66"/>
      <c r="Q65" s="12">
        <f t="shared" si="1"/>
        <v>1</v>
      </c>
    </row>
    <row r="66" spans="1:17" ht="2.25" customHeight="1" hidden="1">
      <c r="A66" s="41"/>
      <c r="B66" s="89"/>
      <c r="C66" s="89"/>
      <c r="D66" s="89"/>
      <c r="E66" s="89"/>
      <c r="F66" s="12"/>
      <c r="G66" s="103"/>
      <c r="H66" s="104"/>
      <c r="I66" s="29"/>
      <c r="J66" s="29"/>
      <c r="K66" s="29"/>
      <c r="L66" s="60"/>
      <c r="M66" s="60"/>
      <c r="N66" s="58"/>
      <c r="O66" s="60"/>
      <c r="P66" s="61"/>
      <c r="Q66" s="59"/>
    </row>
    <row r="67" spans="1:17" ht="18" customHeight="1">
      <c r="A67" s="141" t="s">
        <v>65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3"/>
    </row>
    <row r="68" spans="1:17" ht="18" customHeight="1">
      <c r="A68" s="42" t="s">
        <v>17</v>
      </c>
      <c r="B68" s="105" t="s">
        <v>18</v>
      </c>
      <c r="C68" s="106"/>
      <c r="D68" s="106"/>
      <c r="E68" s="107"/>
      <c r="F68" s="33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</row>
    <row r="69" spans="1:17" ht="40.5" customHeight="1">
      <c r="A69" s="41" t="s">
        <v>83</v>
      </c>
      <c r="B69" s="123" t="s">
        <v>80</v>
      </c>
      <c r="C69" s="124"/>
      <c r="D69" s="124"/>
      <c r="E69" s="125"/>
      <c r="F69" s="12" t="s">
        <v>52</v>
      </c>
      <c r="G69" s="103" t="s">
        <v>35</v>
      </c>
      <c r="H69" s="104"/>
      <c r="I69" s="70">
        <v>541.51</v>
      </c>
      <c r="J69" s="70" t="s">
        <v>10</v>
      </c>
      <c r="K69" s="70">
        <f>I69</f>
        <v>541.51</v>
      </c>
      <c r="L69" s="70">
        <f>(L54/L57)/4</f>
        <v>538.5076385041551</v>
      </c>
      <c r="M69" s="70" t="s">
        <v>10</v>
      </c>
      <c r="N69" s="70">
        <f>L69</f>
        <v>538.5076385041551</v>
      </c>
      <c r="O69" s="70">
        <f>L69-I69</f>
        <v>-3.002361495844866</v>
      </c>
      <c r="P69" s="70" t="s">
        <v>10</v>
      </c>
      <c r="Q69" s="70">
        <f>O69</f>
        <v>-3.002361495844866</v>
      </c>
    </row>
    <row r="70" spans="1:17" ht="0.75" customHeight="1" hidden="1">
      <c r="A70" s="41"/>
      <c r="B70" s="123"/>
      <c r="C70" s="124"/>
      <c r="D70" s="124"/>
      <c r="E70" s="125"/>
      <c r="F70" s="12"/>
      <c r="G70" s="103"/>
      <c r="H70" s="104"/>
      <c r="I70" s="29"/>
      <c r="J70" s="29"/>
      <c r="K70" s="29"/>
      <c r="L70" s="60"/>
      <c r="M70" s="60"/>
      <c r="N70" s="60"/>
      <c r="O70" s="60"/>
      <c r="P70" s="61"/>
      <c r="Q70" s="60"/>
    </row>
    <row r="71" spans="1:17" ht="30.75" customHeight="1" hidden="1">
      <c r="A71" s="41"/>
      <c r="B71" s="123"/>
      <c r="C71" s="124"/>
      <c r="D71" s="124"/>
      <c r="E71" s="125"/>
      <c r="F71" s="12"/>
      <c r="G71" s="103"/>
      <c r="H71" s="104"/>
      <c r="I71" s="29"/>
      <c r="J71" s="29"/>
      <c r="K71" s="29"/>
      <c r="L71" s="29"/>
      <c r="M71" s="29"/>
      <c r="N71" s="29"/>
      <c r="O71" s="30"/>
      <c r="P71" s="12"/>
      <c r="Q71" s="30"/>
    </row>
    <row r="72" spans="1:17" ht="21" customHeight="1">
      <c r="A72" s="128" t="s">
        <v>51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30"/>
    </row>
    <row r="73" spans="1:17" ht="18.75" customHeight="1">
      <c r="A73" s="32" t="s">
        <v>29</v>
      </c>
      <c r="B73" s="165" t="s">
        <v>30</v>
      </c>
      <c r="C73" s="165"/>
      <c r="D73" s="165"/>
      <c r="E73" s="165"/>
      <c r="F73" s="31"/>
      <c r="G73" s="121"/>
      <c r="H73" s="121"/>
      <c r="I73" s="29"/>
      <c r="J73" s="12"/>
      <c r="K73" s="29"/>
      <c r="L73" s="29"/>
      <c r="M73" s="12"/>
      <c r="N73" s="29"/>
      <c r="O73" s="12"/>
      <c r="P73" s="12"/>
      <c r="Q73" s="12"/>
    </row>
    <row r="74" spans="1:17" ht="54.75" customHeight="1">
      <c r="A74" s="32" t="s">
        <v>84</v>
      </c>
      <c r="B74" s="89" t="s">
        <v>64</v>
      </c>
      <c r="C74" s="89"/>
      <c r="D74" s="89"/>
      <c r="E74" s="89"/>
      <c r="F74" s="31" t="s">
        <v>31</v>
      </c>
      <c r="G74" s="139" t="s">
        <v>35</v>
      </c>
      <c r="H74" s="140"/>
      <c r="I74" s="29">
        <v>100</v>
      </c>
      <c r="J74" s="12" t="s">
        <v>10</v>
      </c>
      <c r="K74" s="29">
        <v>100</v>
      </c>
      <c r="L74" s="29">
        <v>100</v>
      </c>
      <c r="M74" s="12" t="s">
        <v>10</v>
      </c>
      <c r="N74" s="29">
        <v>100</v>
      </c>
      <c r="O74" s="12" t="s">
        <v>10</v>
      </c>
      <c r="P74" s="12" t="s">
        <v>10</v>
      </c>
      <c r="Q74" s="12" t="s">
        <v>10</v>
      </c>
    </row>
    <row r="75" spans="1:17" ht="24.75" customHeight="1">
      <c r="A75" s="128" t="s">
        <v>51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30"/>
    </row>
    <row r="76" spans="1:17" ht="37.5" customHeight="1">
      <c r="A76" s="92" t="s">
        <v>71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54.75" customHeight="1">
      <c r="A77" s="7">
        <v>1</v>
      </c>
      <c r="B77" s="96" t="s">
        <v>14</v>
      </c>
      <c r="C77" s="97"/>
      <c r="D77" s="97"/>
      <c r="E77" s="98"/>
      <c r="F77" s="44"/>
      <c r="G77" s="122"/>
      <c r="H77" s="169"/>
      <c r="I77" s="39"/>
      <c r="J77" s="40"/>
      <c r="K77" s="39"/>
      <c r="L77" s="39"/>
      <c r="M77" s="40"/>
      <c r="N77" s="39"/>
      <c r="O77" s="40"/>
      <c r="P77" s="40"/>
      <c r="Q77" s="40"/>
    </row>
    <row r="78" spans="1:17" ht="54.75" customHeight="1">
      <c r="A78" s="62" t="s">
        <v>82</v>
      </c>
      <c r="B78" s="117" t="s">
        <v>70</v>
      </c>
      <c r="C78" s="118"/>
      <c r="D78" s="118"/>
      <c r="E78" s="119"/>
      <c r="F78" s="45" t="s">
        <v>52</v>
      </c>
      <c r="G78" s="121" t="s">
        <v>61</v>
      </c>
      <c r="H78" s="122"/>
      <c r="I78" s="64">
        <v>4210699</v>
      </c>
      <c r="J78" s="12"/>
      <c r="K78" s="29">
        <f>I78</f>
        <v>4210699</v>
      </c>
      <c r="L78" s="64">
        <v>4210699</v>
      </c>
      <c r="M78" s="64"/>
      <c r="N78" s="70">
        <f>L78</f>
        <v>4210699</v>
      </c>
      <c r="O78" s="64">
        <f>L78-I78</f>
        <v>0</v>
      </c>
      <c r="P78" s="64"/>
      <c r="Q78" s="64">
        <f>N78-K78</f>
        <v>0</v>
      </c>
    </row>
    <row r="79" spans="1:17" ht="30.75" customHeight="1">
      <c r="A79" s="128" t="s">
        <v>51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30"/>
    </row>
    <row r="80" spans="1:17" ht="21" customHeight="1">
      <c r="A80" s="67" t="s">
        <v>15</v>
      </c>
      <c r="B80" s="164" t="s">
        <v>16</v>
      </c>
      <c r="C80" s="164"/>
      <c r="D80" s="164"/>
      <c r="E80" s="164"/>
      <c r="F80" s="66"/>
      <c r="G80" s="170"/>
      <c r="H80" s="170"/>
      <c r="I80" s="39"/>
      <c r="J80" s="40"/>
      <c r="K80" s="39"/>
      <c r="L80" s="39"/>
      <c r="M80" s="40"/>
      <c r="N80" s="39"/>
      <c r="O80" s="40"/>
      <c r="P80" s="40"/>
      <c r="Q80" s="40"/>
    </row>
    <row r="81" spans="1:17" ht="54.75" customHeight="1">
      <c r="A81" s="43" t="s">
        <v>81</v>
      </c>
      <c r="B81" s="93" t="s">
        <v>62</v>
      </c>
      <c r="C81" s="94"/>
      <c r="D81" s="94"/>
      <c r="E81" s="95"/>
      <c r="F81" s="75" t="s">
        <v>63</v>
      </c>
      <c r="G81" s="90" t="s">
        <v>72</v>
      </c>
      <c r="H81" s="91"/>
      <c r="I81" s="39">
        <v>718</v>
      </c>
      <c r="J81" s="40"/>
      <c r="K81" s="39">
        <f>I81</f>
        <v>718</v>
      </c>
      <c r="L81" s="39">
        <v>722</v>
      </c>
      <c r="M81" s="40"/>
      <c r="N81" s="39">
        <f>L81</f>
        <v>722</v>
      </c>
      <c r="O81" s="71">
        <f>L81-I81</f>
        <v>4</v>
      </c>
      <c r="P81" s="40"/>
      <c r="Q81" s="71">
        <f>O81</f>
        <v>4</v>
      </c>
    </row>
    <row r="82" spans="1:17" ht="54.75" customHeight="1">
      <c r="A82" s="65"/>
      <c r="B82" s="76" t="s">
        <v>73</v>
      </c>
      <c r="C82" s="77"/>
      <c r="D82" s="77"/>
      <c r="E82" s="78"/>
      <c r="F82" s="75" t="s">
        <v>63</v>
      </c>
      <c r="G82" s="90" t="s">
        <v>72</v>
      </c>
      <c r="H82" s="91"/>
      <c r="I82" s="39">
        <v>683</v>
      </c>
      <c r="J82" s="40"/>
      <c r="K82" s="39">
        <f>I82</f>
        <v>683</v>
      </c>
      <c r="L82" s="39">
        <v>685</v>
      </c>
      <c r="M82" s="40"/>
      <c r="N82" s="39">
        <f>L82</f>
        <v>685</v>
      </c>
      <c r="O82" s="71">
        <f>L82-I82</f>
        <v>2</v>
      </c>
      <c r="P82" s="40"/>
      <c r="Q82" s="71">
        <f>O82</f>
        <v>2</v>
      </c>
    </row>
    <row r="83" spans="1:17" ht="30" customHeight="1">
      <c r="A83" s="65"/>
      <c r="B83" s="79" t="s">
        <v>74</v>
      </c>
      <c r="C83" s="80"/>
      <c r="D83" s="80"/>
      <c r="E83" s="81"/>
      <c r="F83" s="82"/>
      <c r="G83" s="83"/>
      <c r="H83" s="83"/>
      <c r="I83" s="39"/>
      <c r="J83" s="40"/>
      <c r="K83" s="39"/>
      <c r="L83" s="39"/>
      <c r="M83" s="40"/>
      <c r="N83" s="39"/>
      <c r="O83" s="40"/>
      <c r="P83" s="40"/>
      <c r="Q83" s="40"/>
    </row>
    <row r="84" spans="1:17" ht="19.5" customHeight="1">
      <c r="A84" s="65"/>
      <c r="B84" s="79" t="s">
        <v>75</v>
      </c>
      <c r="C84" s="80"/>
      <c r="D84" s="80"/>
      <c r="E84" s="81"/>
      <c r="F84" s="75" t="s">
        <v>63</v>
      </c>
      <c r="G84" s="90" t="s">
        <v>72</v>
      </c>
      <c r="H84" s="91"/>
      <c r="I84" s="39">
        <v>285</v>
      </c>
      <c r="J84" s="40"/>
      <c r="K84" s="39">
        <f>I84</f>
        <v>285</v>
      </c>
      <c r="L84" s="39">
        <v>285</v>
      </c>
      <c r="M84" s="40"/>
      <c r="N84" s="39">
        <f>L84</f>
        <v>285</v>
      </c>
      <c r="O84" s="71">
        <f>L84-I84</f>
        <v>0</v>
      </c>
      <c r="P84" s="40"/>
      <c r="Q84" s="71">
        <f>N84-K84</f>
        <v>0</v>
      </c>
    </row>
    <row r="85" spans="1:17" ht="34.5" customHeight="1">
      <c r="A85" s="65"/>
      <c r="B85" s="79" t="s">
        <v>76</v>
      </c>
      <c r="C85" s="80"/>
      <c r="D85" s="80"/>
      <c r="E85" s="81"/>
      <c r="F85" s="75" t="s">
        <v>63</v>
      </c>
      <c r="G85" s="90" t="s">
        <v>72</v>
      </c>
      <c r="H85" s="91"/>
      <c r="I85" s="39">
        <v>398</v>
      </c>
      <c r="J85" s="40"/>
      <c r="K85" s="39">
        <f>I85</f>
        <v>398</v>
      </c>
      <c r="L85" s="39">
        <v>400</v>
      </c>
      <c r="M85" s="40"/>
      <c r="N85" s="39">
        <f>L85</f>
        <v>400</v>
      </c>
      <c r="O85" s="71">
        <f>L85-I85</f>
        <v>2</v>
      </c>
      <c r="P85" s="40"/>
      <c r="Q85" s="71">
        <f>N85-K85</f>
        <v>2</v>
      </c>
    </row>
    <row r="86" spans="1:17" ht="30.75" customHeight="1">
      <c r="A86" s="65"/>
      <c r="B86" s="79" t="s">
        <v>77</v>
      </c>
      <c r="C86" s="80"/>
      <c r="D86" s="80"/>
      <c r="E86" s="81"/>
      <c r="F86" s="75" t="s">
        <v>63</v>
      </c>
      <c r="G86" s="90" t="s">
        <v>72</v>
      </c>
      <c r="H86" s="91"/>
      <c r="I86" s="39">
        <v>35</v>
      </c>
      <c r="J86" s="40"/>
      <c r="K86" s="39">
        <f>I86</f>
        <v>35</v>
      </c>
      <c r="L86" s="39">
        <v>37</v>
      </c>
      <c r="M86" s="40"/>
      <c r="N86" s="39">
        <f>L86</f>
        <v>37</v>
      </c>
      <c r="O86" s="71">
        <f>L86-I86</f>
        <v>2</v>
      </c>
      <c r="P86" s="40"/>
      <c r="Q86" s="71">
        <f>N86-K86</f>
        <v>2</v>
      </c>
    </row>
    <row r="87" spans="1:17" ht="28.5" customHeight="1">
      <c r="A87" s="65"/>
      <c r="B87" s="79" t="s">
        <v>74</v>
      </c>
      <c r="C87" s="80"/>
      <c r="D87" s="80"/>
      <c r="E87" s="81"/>
      <c r="F87" s="82"/>
      <c r="G87" s="83"/>
      <c r="H87" s="83"/>
      <c r="I87" s="39"/>
      <c r="J87" s="40"/>
      <c r="K87" s="39"/>
      <c r="L87" s="39"/>
      <c r="M87" s="40"/>
      <c r="N87" s="39"/>
      <c r="O87" s="40"/>
      <c r="P87" s="40"/>
      <c r="Q87" s="40"/>
    </row>
    <row r="88" spans="1:17" ht="27" customHeight="1">
      <c r="A88" s="65"/>
      <c r="B88" s="79" t="s">
        <v>78</v>
      </c>
      <c r="C88" s="80"/>
      <c r="D88" s="80"/>
      <c r="E88" s="81"/>
      <c r="F88" s="84" t="s">
        <v>63</v>
      </c>
      <c r="G88" s="174" t="s">
        <v>72</v>
      </c>
      <c r="H88" s="175"/>
      <c r="I88" s="39">
        <v>18</v>
      </c>
      <c r="J88" s="40"/>
      <c r="K88" s="39">
        <f>I88</f>
        <v>18</v>
      </c>
      <c r="L88" s="39">
        <v>19</v>
      </c>
      <c r="M88" s="40"/>
      <c r="N88" s="39">
        <f>L88</f>
        <v>19</v>
      </c>
      <c r="O88" s="71">
        <f>L88-I88</f>
        <v>1</v>
      </c>
      <c r="P88" s="40"/>
      <c r="Q88" s="71">
        <f>N88-K88</f>
        <v>1</v>
      </c>
    </row>
    <row r="89" spans="1:17" ht="38.25" customHeight="1">
      <c r="A89" s="74"/>
      <c r="B89" s="171" t="s">
        <v>79</v>
      </c>
      <c r="C89" s="172"/>
      <c r="D89" s="172"/>
      <c r="E89" s="173"/>
      <c r="F89" s="75" t="s">
        <v>63</v>
      </c>
      <c r="G89" s="176" t="s">
        <v>72</v>
      </c>
      <c r="H89" s="176"/>
      <c r="I89" s="29">
        <v>17</v>
      </c>
      <c r="J89" s="12"/>
      <c r="K89" s="29">
        <f>I89</f>
        <v>17</v>
      </c>
      <c r="L89" s="29">
        <v>18</v>
      </c>
      <c r="M89" s="12"/>
      <c r="N89" s="29">
        <f>L89</f>
        <v>18</v>
      </c>
      <c r="O89" s="30">
        <f>L89-I89</f>
        <v>1</v>
      </c>
      <c r="P89" s="12"/>
      <c r="Q89" s="30">
        <f>N89-K89</f>
        <v>1</v>
      </c>
    </row>
    <row r="90" spans="1:17" ht="24.75" customHeight="1">
      <c r="A90" s="166" t="s">
        <v>65</v>
      </c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8"/>
    </row>
    <row r="91" spans="1:17" ht="35.25" customHeight="1">
      <c r="A91" s="42" t="s">
        <v>17</v>
      </c>
      <c r="B91" s="105" t="s">
        <v>18</v>
      </c>
      <c r="C91" s="106"/>
      <c r="D91" s="106"/>
      <c r="E91" s="107"/>
      <c r="F91" s="33"/>
      <c r="G91" s="111"/>
      <c r="H91" s="111"/>
      <c r="I91" s="39"/>
      <c r="J91" s="40"/>
      <c r="K91" s="39"/>
      <c r="L91" s="39"/>
      <c r="M91" s="40"/>
      <c r="N91" s="39"/>
      <c r="O91" s="40"/>
      <c r="P91" s="40"/>
      <c r="Q91" s="40"/>
    </row>
    <row r="92" spans="1:17" ht="35.25" customHeight="1">
      <c r="A92" s="41" t="s">
        <v>83</v>
      </c>
      <c r="B92" s="123" t="s">
        <v>80</v>
      </c>
      <c r="C92" s="124"/>
      <c r="D92" s="124"/>
      <c r="E92" s="125"/>
      <c r="F92" s="12" t="s">
        <v>52</v>
      </c>
      <c r="G92" s="103" t="s">
        <v>35</v>
      </c>
      <c r="H92" s="104"/>
      <c r="I92" s="72">
        <v>867.75</v>
      </c>
      <c r="J92" s="73"/>
      <c r="K92" s="72">
        <f>I92</f>
        <v>867.75</v>
      </c>
      <c r="L92" s="72">
        <v>867.75</v>
      </c>
      <c r="M92" s="73"/>
      <c r="N92" s="72">
        <f>L92</f>
        <v>867.75</v>
      </c>
      <c r="O92" s="73">
        <f>L92-I92</f>
        <v>0</v>
      </c>
      <c r="P92" s="73"/>
      <c r="Q92" s="73">
        <f>N92-K92</f>
        <v>0</v>
      </c>
    </row>
    <row r="93" spans="1:17" ht="21.75" customHeight="1">
      <c r="A93" s="110" t="s">
        <v>51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</row>
    <row r="94" spans="1:17" ht="35.25" customHeight="1">
      <c r="A94" s="32" t="s">
        <v>29</v>
      </c>
      <c r="B94" s="165" t="s">
        <v>30</v>
      </c>
      <c r="C94" s="165"/>
      <c r="D94" s="165"/>
      <c r="E94" s="165"/>
      <c r="F94" s="31"/>
      <c r="G94" s="121"/>
      <c r="H94" s="121"/>
      <c r="I94" s="39"/>
      <c r="J94" s="40"/>
      <c r="K94" s="39"/>
      <c r="L94" s="39"/>
      <c r="M94" s="40"/>
      <c r="N94" s="39"/>
      <c r="O94" s="40"/>
      <c r="P94" s="40"/>
      <c r="Q94" s="40"/>
    </row>
    <row r="95" spans="1:17" ht="35.25" customHeight="1">
      <c r="A95" s="32" t="s">
        <v>84</v>
      </c>
      <c r="B95" s="89" t="s">
        <v>64</v>
      </c>
      <c r="C95" s="89"/>
      <c r="D95" s="89"/>
      <c r="E95" s="89"/>
      <c r="F95" s="31" t="s">
        <v>31</v>
      </c>
      <c r="G95" s="139" t="s">
        <v>35</v>
      </c>
      <c r="H95" s="140"/>
      <c r="I95" s="39">
        <v>100</v>
      </c>
      <c r="J95" s="40"/>
      <c r="K95" s="39">
        <v>100</v>
      </c>
      <c r="L95" s="39">
        <v>100</v>
      </c>
      <c r="M95" s="40"/>
      <c r="N95" s="39">
        <v>100</v>
      </c>
      <c r="O95" s="71">
        <f>L95-I95</f>
        <v>0</v>
      </c>
      <c r="P95" s="40"/>
      <c r="Q95" s="71">
        <f>N95-K95</f>
        <v>0</v>
      </c>
    </row>
    <row r="96" spans="1:17" ht="15.75">
      <c r="A96" s="110" t="s">
        <v>51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</row>
    <row r="97" spans="1:17" ht="18.75">
      <c r="A97" s="57" t="s">
        <v>53</v>
      </c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4"/>
      <c r="M97" s="54"/>
      <c r="N97" s="55"/>
      <c r="O97" s="55"/>
      <c r="P97" s="56"/>
      <c r="Q97" s="56"/>
    </row>
    <row r="98" spans="1:17" ht="18.75">
      <c r="A98" s="63" t="s">
        <v>85</v>
      </c>
      <c r="B98" s="63"/>
      <c r="C98" s="63"/>
      <c r="D98" s="63"/>
      <c r="E98" s="53"/>
      <c r="F98" s="53"/>
      <c r="G98" s="53"/>
      <c r="H98" s="53"/>
      <c r="I98" s="53"/>
      <c r="J98" s="53"/>
      <c r="K98" s="53"/>
      <c r="L98" s="54"/>
      <c r="M98" s="54"/>
      <c r="N98" s="55"/>
      <c r="O98" s="55"/>
      <c r="P98" s="56"/>
      <c r="Q98" s="56"/>
    </row>
    <row r="99" ht="15.75">
      <c r="A99" s="1" t="s">
        <v>54</v>
      </c>
    </row>
    <row r="100" ht="15.75">
      <c r="A100" s="1" t="s">
        <v>55</v>
      </c>
    </row>
    <row r="101" spans="1:16" ht="15.75">
      <c r="A101" s="1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8.75" customHeight="1">
      <c r="A102" s="8" t="s">
        <v>19</v>
      </c>
      <c r="B102" s="8"/>
      <c r="C102" s="8"/>
      <c r="D102" s="8"/>
      <c r="E102" s="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>
      <c r="A103" s="114" t="s">
        <v>20</v>
      </c>
      <c r="B103" s="114"/>
      <c r="C103" s="114"/>
      <c r="D103" s="9"/>
      <c r="E103" s="9"/>
      <c r="F103" s="115" t="s">
        <v>21</v>
      </c>
      <c r="G103" s="115"/>
      <c r="H103" s="1"/>
      <c r="I103" s="1"/>
      <c r="J103" s="1"/>
      <c r="K103" s="18" t="s">
        <v>68</v>
      </c>
      <c r="L103" s="18"/>
      <c r="M103" s="1"/>
      <c r="N103" s="1"/>
      <c r="O103" s="1"/>
      <c r="P103" s="1"/>
    </row>
    <row r="104" spans="1:16" ht="12.75" customHeight="1">
      <c r="A104" s="1"/>
      <c r="B104" s="1"/>
      <c r="C104" s="1"/>
      <c r="D104" s="1"/>
      <c r="E104" s="1"/>
      <c r="F104" s="109" t="s">
        <v>22</v>
      </c>
      <c r="G104" s="109"/>
      <c r="H104" s="1"/>
      <c r="I104" s="1"/>
      <c r="J104" s="1"/>
      <c r="K104" s="10" t="s">
        <v>56</v>
      </c>
      <c r="L104" s="10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8.75" customHeight="1">
      <c r="A106" s="1" t="s">
        <v>23</v>
      </c>
      <c r="B106" s="1"/>
      <c r="C106" s="1"/>
      <c r="D106" s="1"/>
      <c r="E106" s="1"/>
      <c r="F106" s="11"/>
      <c r="G106" s="11"/>
      <c r="H106" s="1"/>
      <c r="I106" s="1"/>
      <c r="J106" s="1"/>
      <c r="K106" s="3"/>
      <c r="L106" s="3"/>
      <c r="M106" s="1"/>
      <c r="N106" s="1"/>
      <c r="O106" s="1"/>
      <c r="P106" s="1"/>
    </row>
    <row r="107" spans="1:16" ht="15.75">
      <c r="A107" s="1" t="s">
        <v>19</v>
      </c>
      <c r="B107" s="1"/>
      <c r="C107" s="1"/>
      <c r="D107" s="1"/>
      <c r="E107" s="1"/>
      <c r="F107" s="3"/>
      <c r="G107" s="3"/>
      <c r="H107" s="1"/>
      <c r="I107" s="1"/>
      <c r="J107" s="1"/>
      <c r="K107" s="10"/>
      <c r="L107" s="10"/>
      <c r="M107" s="1"/>
      <c r="N107" s="1"/>
      <c r="O107" s="1"/>
      <c r="P107" s="1"/>
    </row>
    <row r="108" spans="1:16" ht="15.75">
      <c r="A108" s="1" t="s">
        <v>20</v>
      </c>
      <c r="B108" s="1"/>
      <c r="C108" s="1"/>
      <c r="D108" s="1"/>
      <c r="E108" s="1"/>
      <c r="F108" s="109" t="s">
        <v>21</v>
      </c>
      <c r="G108" s="109"/>
      <c r="H108" s="1"/>
      <c r="I108" s="1"/>
      <c r="J108" s="1"/>
      <c r="K108" s="19" t="s">
        <v>69</v>
      </c>
      <c r="L108" s="19"/>
      <c r="M108" s="1"/>
      <c r="N108" s="1"/>
      <c r="O108" s="1"/>
      <c r="P108" s="1"/>
    </row>
    <row r="109" spans="1:14" ht="15.75">
      <c r="A109" s="1"/>
      <c r="B109" s="1"/>
      <c r="C109" s="1"/>
      <c r="D109" s="1"/>
      <c r="E109" s="1"/>
      <c r="F109" s="109" t="s">
        <v>22</v>
      </c>
      <c r="G109" s="109"/>
      <c r="H109" s="1"/>
      <c r="I109" s="1"/>
      <c r="J109" s="1"/>
      <c r="K109" s="1" t="s">
        <v>56</v>
      </c>
      <c r="L109" s="1"/>
      <c r="M109" s="1"/>
      <c r="N109" s="1"/>
    </row>
  </sheetData>
  <sheetProtection selectLockedCells="1" selectUnlockedCells="1"/>
  <mergeCells count="140">
    <mergeCell ref="B89:E89"/>
    <mergeCell ref="G94:H94"/>
    <mergeCell ref="B95:E95"/>
    <mergeCell ref="G95:H95"/>
    <mergeCell ref="G88:H88"/>
    <mergeCell ref="G89:H89"/>
    <mergeCell ref="B92:E92"/>
    <mergeCell ref="G92:H92"/>
    <mergeCell ref="B94:E94"/>
    <mergeCell ref="A93:Q93"/>
    <mergeCell ref="A90:Q90"/>
    <mergeCell ref="G84:H84"/>
    <mergeCell ref="G85:H85"/>
    <mergeCell ref="G86:H86"/>
    <mergeCell ref="G77:H77"/>
    <mergeCell ref="G78:H78"/>
    <mergeCell ref="G80:H80"/>
    <mergeCell ref="G81:H81"/>
    <mergeCell ref="G82:H82"/>
    <mergeCell ref="B78:E78"/>
    <mergeCell ref="B80:E80"/>
    <mergeCell ref="B81:E81"/>
    <mergeCell ref="A79:Q79"/>
    <mergeCell ref="A45:G45"/>
    <mergeCell ref="A46:P46"/>
    <mergeCell ref="B73:E73"/>
    <mergeCell ref="G70:H70"/>
    <mergeCell ref="F49:F50"/>
    <mergeCell ref="G49:H50"/>
    <mergeCell ref="B74:E74"/>
    <mergeCell ref="A24:C24"/>
    <mergeCell ref="D24:Q24"/>
    <mergeCell ref="O41:O42"/>
    <mergeCell ref="P41:P42"/>
    <mergeCell ref="B43:G43"/>
    <mergeCell ref="B44:G44"/>
    <mergeCell ref="A40:A42"/>
    <mergeCell ref="B40:G42"/>
    <mergeCell ref="H40:J40"/>
    <mergeCell ref="K40:M40"/>
    <mergeCell ref="A16:B16"/>
    <mergeCell ref="C16:Q16"/>
    <mergeCell ref="B19:Q19"/>
    <mergeCell ref="A22:C22"/>
    <mergeCell ref="D22:Q22"/>
    <mergeCell ref="A23:C23"/>
    <mergeCell ref="D23:Q23"/>
    <mergeCell ref="M1:Q1"/>
    <mergeCell ref="B18:Q18"/>
    <mergeCell ref="A2:Q2"/>
    <mergeCell ref="A3:Q3"/>
    <mergeCell ref="C8:N8"/>
    <mergeCell ref="B10:C10"/>
    <mergeCell ref="A13:P13"/>
    <mergeCell ref="A15:B15"/>
    <mergeCell ref="C15:Q15"/>
    <mergeCell ref="E10:F10"/>
    <mergeCell ref="A76:Q76"/>
    <mergeCell ref="B77:E77"/>
    <mergeCell ref="A72:Q72"/>
    <mergeCell ref="G68:H68"/>
    <mergeCell ref="A75:Q75"/>
    <mergeCell ref="B70:E70"/>
    <mergeCell ref="N29:N30"/>
    <mergeCell ref="B31:G31"/>
    <mergeCell ref="B32:G32"/>
    <mergeCell ref="B33:G33"/>
    <mergeCell ref="G74:H74"/>
    <mergeCell ref="A67:Q67"/>
    <mergeCell ref="O68:Q68"/>
    <mergeCell ref="L29:L30"/>
    <mergeCell ref="M29:M30"/>
    <mergeCell ref="P29:P30"/>
    <mergeCell ref="O29:O30"/>
    <mergeCell ref="B28:G30"/>
    <mergeCell ref="J41:J42"/>
    <mergeCell ref="K41:K42"/>
    <mergeCell ref="L41:L42"/>
    <mergeCell ref="M41:M42"/>
    <mergeCell ref="N41:N42"/>
    <mergeCell ref="A28:A30"/>
    <mergeCell ref="H28:J28"/>
    <mergeCell ref="K28:M28"/>
    <mergeCell ref="B34:G34"/>
    <mergeCell ref="A36:P36"/>
    <mergeCell ref="N28:P28"/>
    <mergeCell ref="H29:H30"/>
    <mergeCell ref="I29:I30"/>
    <mergeCell ref="J29:J30"/>
    <mergeCell ref="K29:K30"/>
    <mergeCell ref="F104:G104"/>
    <mergeCell ref="G73:H73"/>
    <mergeCell ref="G91:H91"/>
    <mergeCell ref="B71:E71"/>
    <mergeCell ref="G71:H71"/>
    <mergeCell ref="B51:E51"/>
    <mergeCell ref="G51:H51"/>
    <mergeCell ref="G53:H53"/>
    <mergeCell ref="B69:E69"/>
    <mergeCell ref="G69:H69"/>
    <mergeCell ref="F103:G103"/>
    <mergeCell ref="O49:Q49"/>
    <mergeCell ref="I53:K53"/>
    <mergeCell ref="L53:N53"/>
    <mergeCell ref="B54:E54"/>
    <mergeCell ref="B56:E56"/>
    <mergeCell ref="G54:H54"/>
    <mergeCell ref="B49:E50"/>
    <mergeCell ref="B91:E91"/>
    <mergeCell ref="O53:Q53"/>
    <mergeCell ref="B68:E68"/>
    <mergeCell ref="H10:Q10"/>
    <mergeCell ref="F109:G109"/>
    <mergeCell ref="A96:Q96"/>
    <mergeCell ref="F108:G108"/>
    <mergeCell ref="I68:K68"/>
    <mergeCell ref="L68:N68"/>
    <mergeCell ref="A35:G35"/>
    <mergeCell ref="A37:P37"/>
    <mergeCell ref="A103:C103"/>
    <mergeCell ref="G61:H61"/>
    <mergeCell ref="G62:H62"/>
    <mergeCell ref="N40:P40"/>
    <mergeCell ref="H41:H42"/>
    <mergeCell ref="I41:I42"/>
    <mergeCell ref="G66:H66"/>
    <mergeCell ref="I49:K49"/>
    <mergeCell ref="L49:N49"/>
    <mergeCell ref="A55:Q55"/>
    <mergeCell ref="A49:A50"/>
    <mergeCell ref="B66:E66"/>
    <mergeCell ref="G64:H64"/>
    <mergeCell ref="G65:H65"/>
    <mergeCell ref="A52:Q52"/>
    <mergeCell ref="G57:H57"/>
    <mergeCell ref="B57:E57"/>
    <mergeCell ref="G58:H58"/>
    <mergeCell ref="G60:H60"/>
    <mergeCell ref="B53:E53"/>
    <mergeCell ref="G56:H56"/>
  </mergeCells>
  <printOptions/>
  <pageMargins left="0" right="0" top="0.2755905511811024" bottom="0" header="0.7086614173228347" footer="0.5118110236220472"/>
  <pageSetup fitToHeight="6" horizontalDpi="300" verticalDpi="300" orientation="landscape" paperSize="9" scale="54" r:id="rId1"/>
  <rowBreaks count="1" manualBreakCount="1">
    <brk id="5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2021-01-28T14:14:31Z</cp:lastPrinted>
  <dcterms:modified xsi:type="dcterms:W3CDTF">2021-02-05T13:43:57Z</dcterms:modified>
  <cp:category/>
  <cp:version/>
  <cp:contentType/>
  <cp:contentStatus/>
</cp:coreProperties>
</file>