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'TDSheet'!$A$1:$Q$93</definedName>
  </definedNames>
  <calcPr fullCalcOnLoad="1"/>
</workbook>
</file>

<file path=xl/sharedStrings.xml><?xml version="1.0" encoding="utf-8"?>
<sst xmlns="http://schemas.openxmlformats.org/spreadsheetml/2006/main" count="187" uniqueCount="103">
  <si>
    <t xml:space="preserve">ЗАТВЕРДЖЕНО: 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</si>
  <si>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</si>
  <si>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</si>
  <si>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</si>
  <si>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</si>
  <si>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</si>
  <si>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</si>
  <si>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</si>
  <si>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Мета бюджетної програми</t>
  </si>
  <si>
    <t>7.</t>
  </si>
  <si>
    <t>№ з/п</t>
  </si>
  <si>
    <t>Усього</t>
  </si>
  <si>
    <t>Показники</t>
  </si>
  <si>
    <t>Одниця виміру</t>
  </si>
  <si>
    <t>Джерело інформації</t>
  </si>
  <si>
    <t>кількість штатних одиниць</t>
  </si>
  <si>
    <t>од.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</si>
  <si>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</si>
  <si>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</si>
  <si>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Керівництво і управління у галузі "Охорона здоров’я"</t>
  </si>
  <si>
    <t>Завдання</t>
  </si>
  <si>
    <t>0710160</t>
  </si>
  <si>
    <t>Штатний розпис</t>
  </si>
  <si>
    <t>Розрахунок</t>
  </si>
  <si>
    <t>Внутрішній облік/ журнали реєстрації</t>
  </si>
  <si>
    <t>Журнали реєстрації</t>
  </si>
  <si>
    <t>Внутрішній облік/ розрахунок</t>
  </si>
  <si>
    <t>Відсоток прийнятих нормативно-правових актів у загальній кількості підготовлених</t>
  </si>
  <si>
    <t>Відсоток своєчасно виконаних доручень, листів, звернень, заяв, скарг у їх загальній кількості</t>
  </si>
  <si>
    <t>0700000</t>
  </si>
  <si>
    <t>0710000</t>
  </si>
  <si>
    <t>%</t>
  </si>
  <si>
    <t xml:space="preserve"> грн.</t>
  </si>
  <si>
    <t>Завдання бюджетної програми</t>
  </si>
  <si>
    <t>Напрями використання бюджетних коштів</t>
  </si>
  <si>
    <t>-</t>
  </si>
  <si>
    <t>Найменування місцевої/регіональної програми</t>
  </si>
  <si>
    <t>Загальний фонд</t>
  </si>
  <si>
    <t>Спеціальний фонд</t>
  </si>
  <si>
    <t>грн.</t>
  </si>
  <si>
    <t>ЗАТВЕРДЖЕНО</t>
  </si>
  <si>
    <t>Наказ  Міністерства фінансів України</t>
  </si>
  <si>
    <t>26 серпня 2014 року №836</t>
  </si>
  <si>
    <t>(у редакції наказу Міністерства фінансів України</t>
  </si>
  <si>
    <t>від 29 грудня 2018 року № 1209)</t>
  </si>
  <si>
    <t>Ціль державної політики</t>
  </si>
  <si>
    <t>8.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</si>
  <si>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</si>
  <si>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програми:</t>
  </si>
  <si>
    <t>11. Результативні показники бюджетної програми:</t>
  </si>
  <si>
    <t>М.П.</t>
  </si>
  <si>
    <t xml:space="preserve">Наказ/ розпорядчий документ </t>
  </si>
  <si>
    <t>Назва місцевого фінансового органу</t>
  </si>
  <si>
    <t>Керівник місцевого фінансового органу/</t>
  </si>
  <si>
    <t>Керівник установи - головного розпорядника бюджетних коштів/</t>
  </si>
  <si>
    <t>(найменування головного розпорядника коштів місцевого бюджету)</t>
  </si>
  <si>
    <t>Наказ Відділу охорони здоров'я ММР ЗО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</si>
  <si>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сфері охорони здоров"я</t>
  </si>
  <si>
    <t>у тому числі жінки</t>
  </si>
  <si>
    <t>у тому числі чоловіків</t>
  </si>
  <si>
    <t>у тому числі чоловікі</t>
  </si>
  <si>
    <t>фонд оплати праці працівників</t>
  </si>
  <si>
    <t>Кошторис</t>
  </si>
  <si>
    <t>середня заробітна плата на 1 працівника</t>
  </si>
  <si>
    <t>(код Програмної
класифікації видатків
та кредитування
місцевого бюджету)</t>
  </si>
  <si>
    <t>(найменування головного розпорядника коштів місцевого бюджету)                                                  (код за ЄДРПОУ)</t>
  </si>
  <si>
    <t>Відділ охорони здоров'я Мелітопольської міськради Запорізької області                               01993011</t>
  </si>
  <si>
    <t>(найменування відповідального виконавця)                                                                                           (код за ЄДРПОУ)</t>
  </si>
  <si>
    <t xml:space="preserve">(код Типової програмної
класифікації видатків 
та кредитування місцевого
бюджету)
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</si>
  <si>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</si>
  <si>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</si>
  <si>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(код Функціональної класифікації видатків та кредитування бюджету)
</t>
  </si>
  <si>
    <t>6.Цілі державної політики, на досягнення яких спрямована реалізація бюджетної програми</t>
  </si>
  <si>
    <t>0160</t>
  </si>
  <si>
    <t>гривень</t>
  </si>
  <si>
    <t>затрат</t>
  </si>
  <si>
    <t>продукту</t>
  </si>
  <si>
    <t>ефективності</t>
  </si>
  <si>
    <t>якості</t>
  </si>
  <si>
    <t>заступник керівника установи</t>
  </si>
  <si>
    <t xml:space="preserve">заступник керівника місцевого фінансового органу
</t>
  </si>
  <si>
    <t>Дата погодження</t>
  </si>
  <si>
    <t>середні витрати на утримання однієї штатної одиниці</t>
  </si>
  <si>
    <t>Керівництво і управління у відповідній сфері у містах (місті Києві), селищах, селах, об'єднаних територіальних громадах</t>
  </si>
  <si>
    <t>очікувана кількість отриманих листів, звернень, заяв, скарг</t>
  </si>
  <si>
    <t>очікувана кількість прийнятих нормативно-правових актів</t>
  </si>
  <si>
    <t xml:space="preserve">ПОГОДЖЕНО: </t>
  </si>
  <si>
    <t xml:space="preserve">Мелітопольської міської ради Запорізької області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</si>
  <si>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</si>
  <si>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(підпис) </t>
  </si>
  <si>
    <t xml:space="preserve">   (ім"я та прізвище)</t>
  </si>
  <si>
    <t xml:space="preserve">                                                                                                                                                                                                             </t>
  </si>
  <si>
    <r>
      <t xml:space="preserve">Мелітопольської міської ради Запорізької області                                                       </t>
    </r>
    <r>
      <rPr>
        <u val="single"/>
        <sz val="13"/>
        <rFont val="Times New Roman"/>
        <family val="1"/>
      </rPr>
      <t xml:space="preserve">                              </t>
    </r>
    <r>
      <rPr>
        <sz val="13"/>
        <rFont val="Times New Roman"/>
        <family val="1"/>
      </rPr>
      <t xml:space="preserve">  </t>
    </r>
    <r>
      <rPr>
        <u val="single"/>
        <sz val="13"/>
        <rFont val="Times New Roman"/>
        <family val="1"/>
      </rPr>
      <t xml:space="preserve">   </t>
    </r>
  </si>
  <si>
    <t>Начальник фінансового управління</t>
  </si>
  <si>
    <t>Яна ЧАБАН</t>
  </si>
  <si>
    <t>Обсяг бюджетних призначень/бюджетних асигнувань  - 2 616 700,00 гривень, у тому числі загального фонду -  2 616 700,00 гривень та спеціального фонду -  гривень</t>
  </si>
  <si>
    <t>1. Бюджетний кодекс України;                                                                                                                                                                                                2.Закон України "Про Державний бюджет України на 2021 рік".                                                                                                                                                                                                                       3.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                                                                                                                                             4.Рішення 1 сесії Мелітопольської міської ради  Запорізької області VIIІ скликання від 17.12.2020 № 8/2 "Про бюджет Мелітопольської міської територіальної громади на 2021 рік (0856800000)"                                                                                                                                                                                                                                          5. Закон України "Про місцеве самоврядування в Україні";
6. Закон України від 19.11.1992 №2801-XII "Основи законодавства України про охорону здоров~я";
7. Концепція реформування місцевих бюджетів, затверджена розпорядженням Кабінету Міністрів України від 23.05.2007 №308-р (зі змінами від 21.07.2010 р. №1467-р);
8. Наказ Міністерства фінансів України від 02.08.2010 №805 "Про затвердження Основних підходів до впровадження програмно-цільового методу складання та використання місцевих бюджетів";
9. Наказ Міністерства фінансів України, від 26.08.2014 №836 "Про деякі питання запровадження програмно-цільового иетоду складання та виконання місцевих бюджетів" зі змінами;</t>
  </si>
  <si>
    <t>бюджетної програми  бюджету Мелітопольської міської територіальної громади на 2021 рік</t>
  </si>
  <si>
    <t xml:space="preserve">Начальник   відділу охорони здоров'я  </t>
  </si>
  <si>
    <t>Лариса САПРИКІНА</t>
  </si>
  <si>
    <r>
      <t>Визначення і розвиток пріоритетних напрямів діяльності в охороні здоров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я міста з метою профілактики, зниження захворюваності, інвалідності та сметрності населення.</t>
    </r>
  </si>
  <si>
    <t>від  08.02.2021 №28</t>
  </si>
  <si>
    <t>08568000000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</si>
</sst>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&quot;  &quot;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0"/>
    <numFmt numFmtId="181" formatCode="#,##0.0"/>
  </numFmts>
  <fonts count="59">
    <font>
      <sz val="8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4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u val="single"/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NumberFormat="1" applyFont="1" applyFill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4" fillId="33" borderId="0" xfId="0" applyFont="1" applyFill="1" applyAlignment="1">
      <alignment/>
    </xf>
    <xf numFmtId="0" fontId="16" fillId="0" borderId="0" xfId="0" applyFont="1" applyAlignment="1">
      <alignment/>
    </xf>
    <xf numFmtId="0" fontId="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7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10" xfId="0" applyNumberFormat="1" applyFont="1" applyFill="1" applyBorder="1" applyAlignment="1">
      <alignment wrapText="1"/>
    </xf>
    <xf numFmtId="0" fontId="3" fillId="33" borderId="11" xfId="0" applyNumberFormat="1" applyFont="1" applyFill="1" applyBorder="1" applyAlignment="1">
      <alignment vertical="top"/>
    </xf>
    <xf numFmtId="0" fontId="13" fillId="33" borderId="11" xfId="0" applyNumberFormat="1" applyFont="1" applyFill="1" applyBorder="1" applyAlignment="1">
      <alignment vertical="top"/>
    </xf>
    <xf numFmtId="0" fontId="4" fillId="33" borderId="0" xfId="0" applyFont="1" applyFill="1" applyAlignment="1">
      <alignment horizontal="left" vertical="top"/>
    </xf>
    <xf numFmtId="0" fontId="4" fillId="33" borderId="0" xfId="0" applyNumberFormat="1" applyFont="1" applyFill="1" applyAlignment="1">
      <alignment horizontal="left" vertical="top"/>
    </xf>
    <xf numFmtId="0" fontId="3" fillId="33" borderId="10" xfId="0" applyNumberFormat="1" applyFont="1" applyFill="1" applyBorder="1" applyAlignment="1">
      <alignment horizontal="left" wrapText="1"/>
    </xf>
    <xf numFmtId="1" fontId="10" fillId="33" borderId="12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10" fillId="33" borderId="12" xfId="0" applyNumberFormat="1" applyFont="1" applyFill="1" applyBorder="1" applyAlignment="1">
      <alignment horizontal="left" vertical="center" wrapText="1"/>
    </xf>
    <xf numFmtId="0" fontId="15" fillId="33" borderId="12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16" fillId="33" borderId="12" xfId="0" applyNumberFormat="1" applyFont="1" applyFill="1" applyBorder="1" applyAlignment="1">
      <alignment horizontal="left" vertical="center" wrapText="1"/>
    </xf>
    <xf numFmtId="1" fontId="4" fillId="33" borderId="13" xfId="0" applyNumberFormat="1" applyFont="1" applyFill="1" applyBorder="1" applyAlignment="1">
      <alignment vertical="center"/>
    </xf>
    <xf numFmtId="1" fontId="4" fillId="33" borderId="14" xfId="0" applyNumberFormat="1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top"/>
    </xf>
    <xf numFmtId="0" fontId="6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13" fillId="33" borderId="0" xfId="0" applyNumberFormat="1" applyFont="1" applyFill="1" applyAlignment="1">
      <alignment horizontal="left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3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1" fontId="15" fillId="33" borderId="12" xfId="0" applyNumberFormat="1" applyFont="1" applyFill="1" applyBorder="1" applyAlignment="1">
      <alignment horizontal="center" vertical="center"/>
    </xf>
    <xf numFmtId="0" fontId="15" fillId="33" borderId="12" xfId="0" applyNumberFormat="1" applyFont="1" applyFill="1" applyBorder="1" applyAlignment="1">
      <alignment horizontal="left" vertical="center" wrapText="1"/>
    </xf>
    <xf numFmtId="0" fontId="16" fillId="33" borderId="12" xfId="0" applyNumberFormat="1" applyFont="1" applyFill="1" applyBorder="1" applyAlignment="1">
      <alignment horizontal="left" vertical="center" wrapText="1"/>
    </xf>
    <xf numFmtId="4" fontId="16" fillId="33" borderId="12" xfId="0" applyNumberFormat="1" applyFont="1" applyFill="1" applyBorder="1" applyAlignment="1">
      <alignment horizontal="center"/>
    </xf>
    <xf numFmtId="4" fontId="16" fillId="33" borderId="14" xfId="0" applyNumberFormat="1" applyFont="1" applyFill="1" applyBorder="1" applyAlignment="1">
      <alignment horizontal="center"/>
    </xf>
    <xf numFmtId="4" fontId="16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33" borderId="14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4" fontId="18" fillId="33" borderId="15" xfId="0" applyNumberFormat="1" applyFont="1" applyFill="1" applyBorder="1" applyAlignment="1">
      <alignment horizontal="center" vertical="center"/>
    </xf>
    <xf numFmtId="4" fontId="18" fillId="33" borderId="14" xfId="0" applyNumberFormat="1" applyFont="1" applyFill="1" applyBorder="1" applyAlignment="1">
      <alignment horizontal="center" vertical="center"/>
    </xf>
    <xf numFmtId="4" fontId="18" fillId="33" borderId="12" xfId="0" applyNumberFormat="1" applyFont="1" applyFill="1" applyBorder="1" applyAlignment="1">
      <alignment horizontal="center"/>
    </xf>
    <xf numFmtId="4" fontId="18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left" vertical="center" wrapText="1"/>
    </xf>
    <xf numFmtId="1" fontId="16" fillId="33" borderId="12" xfId="0" applyNumberFormat="1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1" fontId="16" fillId="33" borderId="12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0" fontId="10" fillId="33" borderId="14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/>
    </xf>
    <xf numFmtId="1" fontId="18" fillId="33" borderId="1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/>
    </xf>
    <xf numFmtId="1" fontId="18" fillId="33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1" fontId="3" fillId="33" borderId="15" xfId="0" applyNumberFormat="1" applyFont="1" applyFill="1" applyBorder="1" applyAlignment="1">
      <alignment horizontal="center"/>
    </xf>
    <xf numFmtId="1" fontId="3" fillId="33" borderId="14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8" fillId="33" borderId="0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/>
    </xf>
    <xf numFmtId="0" fontId="10" fillId="33" borderId="12" xfId="0" applyNumberFormat="1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center" vertical="center" wrapText="1"/>
    </xf>
    <xf numFmtId="181" fontId="3" fillId="33" borderId="12" xfId="0" applyNumberFormat="1" applyFont="1" applyFill="1" applyBorder="1" applyAlignment="1">
      <alignment horizontal="center" vertical="center"/>
    </xf>
    <xf numFmtId="181" fontId="4" fillId="33" borderId="0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3" xfId="0" applyNumberFormat="1" applyFont="1" applyFill="1" applyBorder="1" applyAlignment="1">
      <alignment horizontal="left" vertical="top" wrapText="1"/>
    </xf>
    <xf numFmtId="1" fontId="3" fillId="33" borderId="14" xfId="0" applyNumberFormat="1" applyFont="1" applyFill="1" applyBorder="1" applyAlignment="1">
      <alignment horizontal="left" vertical="top" wrapText="1"/>
    </xf>
    <xf numFmtId="181" fontId="3" fillId="33" borderId="15" xfId="0" applyNumberFormat="1" applyFont="1" applyFill="1" applyBorder="1" applyAlignment="1">
      <alignment horizontal="center" vertical="center"/>
    </xf>
    <xf numFmtId="181" fontId="3" fillId="33" borderId="14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 vertical="center" wrapText="1"/>
    </xf>
    <xf numFmtId="1" fontId="3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4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vertical="top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/>
    </xf>
    <xf numFmtId="0" fontId="3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13" fillId="33" borderId="0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/>
    </xf>
    <xf numFmtId="1" fontId="10" fillId="33" borderId="15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1" fontId="18" fillId="33" borderId="15" xfId="0" applyNumberFormat="1" applyFont="1" applyFill="1" applyBorder="1" applyAlignment="1">
      <alignment horizontal="center" vertical="center" wrapText="1"/>
    </xf>
    <xf numFmtId="1" fontId="18" fillId="33" borderId="14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  <xf numFmtId="0" fontId="4" fillId="33" borderId="0" xfId="53" applyFont="1" applyFill="1" applyAlignment="1">
      <alignment horizontal="left" wrapText="1"/>
      <protection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/>
    </xf>
    <xf numFmtId="0" fontId="10" fillId="33" borderId="0" xfId="0" applyFont="1" applyFill="1" applyAlignment="1">
      <alignment horizontal="left" vertical="top" wrapText="1"/>
    </xf>
    <xf numFmtId="0" fontId="13" fillId="33" borderId="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wrapText="1"/>
    </xf>
    <xf numFmtId="1" fontId="4" fillId="33" borderId="15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93"/>
  <sheetViews>
    <sheetView tabSelected="1" zoomScale="80" zoomScaleNormal="80" zoomScalePageLayoutView="0" workbookViewId="0" topLeftCell="A1">
      <selection activeCell="O19" sqref="O19:P19"/>
    </sheetView>
  </sheetViews>
  <sheetFormatPr defaultColWidth="10.66015625" defaultRowHeight="11.25"/>
  <cols>
    <col min="1" max="1" width="3.5" style="2" customWidth="1"/>
    <col min="2" max="2" width="5.5" style="2" customWidth="1"/>
    <col min="3" max="3" width="14.83203125" style="2" customWidth="1"/>
    <col min="4" max="11" width="12.5" style="2" customWidth="1"/>
    <col min="12" max="12" width="14" style="2" customWidth="1"/>
    <col min="13" max="16" width="12.5" style="2" customWidth="1"/>
    <col min="17" max="17" width="18.16015625" style="2" customWidth="1"/>
    <col min="18" max="16384" width="10.66015625" style="3" customWidth="1"/>
  </cols>
  <sheetData>
    <row r="1" spans="13:20" ht="18.75">
      <c r="M1" s="5" t="s">
        <v>40</v>
      </c>
      <c r="N1" s="4"/>
      <c r="O1" s="5"/>
      <c r="Q1" s="4"/>
      <c r="R1" s="6"/>
      <c r="S1" s="7"/>
      <c r="T1" s="7"/>
    </row>
    <row r="2" spans="13:20" ht="18.75">
      <c r="M2" s="148" t="s">
        <v>41</v>
      </c>
      <c r="N2" s="148"/>
      <c r="O2" s="148"/>
      <c r="P2" s="148"/>
      <c r="Q2" s="148"/>
      <c r="R2" s="6"/>
      <c r="S2" s="7"/>
      <c r="T2" s="7"/>
    </row>
    <row r="3" spans="13:20" ht="18.75">
      <c r="M3" s="148" t="s">
        <v>42</v>
      </c>
      <c r="N3" s="148"/>
      <c r="O3" s="148"/>
      <c r="P3" s="148"/>
      <c r="Q3" s="148"/>
      <c r="R3" s="6"/>
      <c r="S3" s="7"/>
      <c r="T3" s="7"/>
    </row>
    <row r="4" spans="13:20" s="2" customFormat="1" ht="21" customHeight="1">
      <c r="M4" s="5" t="s">
        <v>43</v>
      </c>
      <c r="N4" s="5"/>
      <c r="O4" s="5"/>
      <c r="P4" s="5"/>
      <c r="Q4" s="8"/>
      <c r="R4" s="6"/>
      <c r="S4" s="4"/>
      <c r="T4" s="4"/>
    </row>
    <row r="5" spans="13:20" s="2" customFormat="1" ht="21" customHeight="1">
      <c r="M5" s="148" t="s">
        <v>44</v>
      </c>
      <c r="N5" s="148"/>
      <c r="O5" s="148"/>
      <c r="P5" s="148"/>
      <c r="Q5" s="148"/>
      <c r="R5" s="6"/>
      <c r="S5" s="4"/>
      <c r="T5" s="4"/>
    </row>
    <row r="6" spans="13:20" s="1" customFormat="1" ht="18.75" customHeight="1">
      <c r="M6" s="18" t="s">
        <v>0</v>
      </c>
      <c r="N6" s="4"/>
      <c r="O6" s="4"/>
      <c r="P6" s="4"/>
      <c r="Q6" s="9"/>
      <c r="R6" s="4"/>
      <c r="S6" s="4"/>
      <c r="T6" s="4"/>
    </row>
    <row r="7" spans="13:20" s="1" customFormat="1" ht="15.75" customHeight="1">
      <c r="M7" s="103" t="s">
        <v>51</v>
      </c>
      <c r="N7" s="103"/>
      <c r="O7" s="103"/>
      <c r="P7" s="103"/>
      <c r="Q7" s="103"/>
      <c r="R7" s="103"/>
      <c r="S7" s="103"/>
      <c r="T7" s="103"/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" t="s">
        <v>56</v>
      </c>
      <c r="N8" s="12"/>
      <c r="O8" s="12"/>
      <c r="P8" s="12"/>
      <c r="Q8" s="13"/>
      <c r="R8" s="7"/>
      <c r="S8" s="7"/>
      <c r="T8" s="7"/>
    </row>
    <row r="9" spans="1:20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80" t="s">
        <v>55</v>
      </c>
      <c r="N9" s="80"/>
      <c r="O9" s="80"/>
      <c r="P9" s="80"/>
      <c r="Q9" s="80"/>
      <c r="R9" s="7"/>
      <c r="S9" s="7"/>
      <c r="T9" s="7"/>
    </row>
    <row r="10" spans="1:20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6" t="s">
        <v>101</v>
      </c>
      <c r="N10" s="17"/>
      <c r="O10" s="17"/>
      <c r="P10" s="10"/>
      <c r="Q10" s="4"/>
      <c r="R10" s="7"/>
      <c r="S10" s="7"/>
      <c r="T10" s="7"/>
    </row>
    <row r="11" spans="1:17" ht="18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ht="18.75" customHeight="1">
      <c r="A12" s="150" t="s">
        <v>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ht="19.5">
      <c r="A13" s="151" t="s">
        <v>97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7" ht="18.7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ht="18.75">
      <c r="A15" s="20" t="s">
        <v>2</v>
      </c>
      <c r="B15" s="139" t="s">
        <v>29</v>
      </c>
      <c r="C15" s="139"/>
      <c r="D15" s="6"/>
      <c r="E15" s="140" t="s">
        <v>66</v>
      </c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</row>
    <row r="16" spans="1:17" ht="58.5" customHeight="1">
      <c r="A16" s="141" t="s">
        <v>64</v>
      </c>
      <c r="B16" s="141"/>
      <c r="C16" s="141"/>
      <c r="D16" s="141"/>
      <c r="E16" s="142" t="s">
        <v>65</v>
      </c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</row>
    <row r="17" spans="1:17" ht="18.75" customHeight="1">
      <c r="A17" s="20" t="s">
        <v>3</v>
      </c>
      <c r="B17" s="139" t="s">
        <v>30</v>
      </c>
      <c r="C17" s="139"/>
      <c r="D17" s="6"/>
      <c r="E17" s="140" t="s">
        <v>66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ht="54" customHeight="1">
      <c r="A18" s="141" t="s">
        <v>64</v>
      </c>
      <c r="B18" s="141"/>
      <c r="C18" s="141"/>
      <c r="D18" s="141"/>
      <c r="E18" s="142" t="s">
        <v>67</v>
      </c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7" ht="97.5" customHeight="1">
      <c r="A19" s="20" t="s">
        <v>4</v>
      </c>
      <c r="B19" s="139" t="s">
        <v>21</v>
      </c>
      <c r="C19" s="139"/>
      <c r="D19" s="6"/>
      <c r="E19" s="158" t="s">
        <v>73</v>
      </c>
      <c r="F19" s="158"/>
      <c r="G19" s="158"/>
      <c r="H19" s="153">
        <v>111</v>
      </c>
      <c r="I19" s="153"/>
      <c r="J19" s="21"/>
      <c r="K19" s="152" t="s">
        <v>83</v>
      </c>
      <c r="L19" s="152"/>
      <c r="M19" s="152"/>
      <c r="N19" s="152"/>
      <c r="O19" s="158" t="s">
        <v>102</v>
      </c>
      <c r="P19" s="158"/>
      <c r="Q19" s="21"/>
    </row>
    <row r="20" spans="1:17" ht="59.25" customHeight="1">
      <c r="A20" s="141" t="s">
        <v>64</v>
      </c>
      <c r="B20" s="141"/>
      <c r="C20" s="141"/>
      <c r="D20" s="141"/>
      <c r="E20" s="157" t="s">
        <v>68</v>
      </c>
      <c r="F20" s="157"/>
      <c r="G20" s="157"/>
      <c r="H20" s="154" t="s">
        <v>71</v>
      </c>
      <c r="I20" s="155"/>
      <c r="J20" s="22"/>
      <c r="K20" s="154" t="s">
        <v>70</v>
      </c>
      <c r="L20" s="154"/>
      <c r="M20" s="154"/>
      <c r="N20" s="154"/>
      <c r="O20" s="23" t="s">
        <v>69</v>
      </c>
      <c r="P20" s="22"/>
      <c r="Q20" s="22"/>
    </row>
    <row r="21" spans="1:17" ht="36.75" customHeight="1">
      <c r="A21" s="24" t="s">
        <v>5</v>
      </c>
      <c r="B21" s="132" t="s">
        <v>95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</row>
    <row r="22" spans="1:17" ht="1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24.75" customHeight="1">
      <c r="A23" s="25" t="s">
        <v>6</v>
      </c>
      <c r="B23" s="133" t="s">
        <v>7</v>
      </c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</row>
    <row r="24" spans="1:35" ht="268.5" customHeight="1">
      <c r="A24" s="6"/>
      <c r="B24" s="134" t="s">
        <v>96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17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ht="18.75">
      <c r="A26" s="149" t="s">
        <v>72</v>
      </c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9"/>
    </row>
    <row r="27" spans="1:17" ht="18.75">
      <c r="A27" s="135" t="s">
        <v>10</v>
      </c>
      <c r="B27" s="135"/>
      <c r="C27" s="147" t="s">
        <v>45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</row>
    <row r="28" spans="1:17" ht="40.5" customHeight="1">
      <c r="A28" s="135">
        <v>1</v>
      </c>
      <c r="B28" s="135"/>
      <c r="C28" s="136" t="s">
        <v>100</v>
      </c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7" ht="18.75">
      <c r="A29" s="20" t="s">
        <v>9</v>
      </c>
      <c r="B29" s="137" t="s">
        <v>8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</row>
    <row r="30" spans="1:17" ht="23.25" customHeight="1">
      <c r="A30" s="26"/>
      <c r="B30" s="138" t="s">
        <v>19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</row>
    <row r="31" spans="1:17" ht="18.75">
      <c r="A31" s="20" t="s">
        <v>46</v>
      </c>
      <c r="B31" s="20" t="s">
        <v>33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8.75">
      <c r="A32" s="127" t="s">
        <v>10</v>
      </c>
      <c r="B32" s="127"/>
      <c r="C32" s="127"/>
      <c r="D32" s="127" t="s">
        <v>20</v>
      </c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</row>
    <row r="33" spans="1:17" ht="37.5" customHeight="1">
      <c r="A33" s="131">
        <v>1</v>
      </c>
      <c r="B33" s="131"/>
      <c r="C33" s="131"/>
      <c r="D33" s="128" t="s">
        <v>57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</row>
    <row r="34" spans="1:17" ht="1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8.75">
      <c r="A35" s="20" t="s">
        <v>47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 t="s">
        <v>74</v>
      </c>
      <c r="O35" s="6"/>
      <c r="P35" s="6"/>
      <c r="Q35" s="6"/>
    </row>
    <row r="36" spans="1:17" ht="18.75" customHeight="1">
      <c r="A36" s="126" t="s">
        <v>10</v>
      </c>
      <c r="B36" s="126"/>
      <c r="C36" s="99" t="s">
        <v>34</v>
      </c>
      <c r="D36" s="99"/>
      <c r="E36" s="99"/>
      <c r="F36" s="99"/>
      <c r="G36" s="99"/>
      <c r="H36" s="99"/>
      <c r="I36" s="99"/>
      <c r="J36" s="126" t="s">
        <v>37</v>
      </c>
      <c r="K36" s="126"/>
      <c r="L36" s="126" t="s">
        <v>38</v>
      </c>
      <c r="M36" s="126"/>
      <c r="N36" s="91" t="s">
        <v>11</v>
      </c>
      <c r="O36" s="92"/>
      <c r="P36" s="105"/>
      <c r="Q36" s="105"/>
    </row>
    <row r="37" spans="1:17" ht="18.75">
      <c r="A37" s="126"/>
      <c r="B37" s="126"/>
      <c r="C37" s="99"/>
      <c r="D37" s="99"/>
      <c r="E37" s="99"/>
      <c r="F37" s="99"/>
      <c r="G37" s="99"/>
      <c r="H37" s="99"/>
      <c r="I37" s="99"/>
      <c r="J37" s="126"/>
      <c r="K37" s="126"/>
      <c r="L37" s="126"/>
      <c r="M37" s="126"/>
      <c r="N37" s="93"/>
      <c r="O37" s="94"/>
      <c r="P37" s="105"/>
      <c r="Q37" s="105"/>
    </row>
    <row r="38" spans="1:17" ht="18.75">
      <c r="A38" s="100">
        <v>1</v>
      </c>
      <c r="B38" s="100"/>
      <c r="C38" s="100">
        <v>2</v>
      </c>
      <c r="D38" s="100"/>
      <c r="E38" s="100"/>
      <c r="F38" s="100"/>
      <c r="G38" s="100"/>
      <c r="H38" s="100"/>
      <c r="I38" s="100"/>
      <c r="J38" s="100">
        <v>3</v>
      </c>
      <c r="K38" s="100"/>
      <c r="L38" s="100">
        <v>4</v>
      </c>
      <c r="M38" s="100"/>
      <c r="N38" s="100">
        <v>5</v>
      </c>
      <c r="O38" s="100"/>
      <c r="P38" s="111"/>
      <c r="Q38" s="111"/>
    </row>
    <row r="39" spans="1:17" ht="84" customHeight="1">
      <c r="A39" s="101">
        <v>1</v>
      </c>
      <c r="B39" s="102"/>
      <c r="C39" s="116" t="s">
        <v>57</v>
      </c>
      <c r="D39" s="117"/>
      <c r="E39" s="117"/>
      <c r="F39" s="117"/>
      <c r="G39" s="117"/>
      <c r="H39" s="117"/>
      <c r="I39" s="118"/>
      <c r="J39" s="119">
        <v>2616700</v>
      </c>
      <c r="K39" s="120"/>
      <c r="L39" s="114" t="s">
        <v>35</v>
      </c>
      <c r="M39" s="114"/>
      <c r="N39" s="114">
        <f>J39</f>
        <v>2616700</v>
      </c>
      <c r="O39" s="114"/>
      <c r="P39" s="115"/>
      <c r="Q39" s="115"/>
    </row>
    <row r="40" spans="1:17" ht="18.75" customHeight="1">
      <c r="A40" s="124" t="s">
        <v>11</v>
      </c>
      <c r="B40" s="124"/>
      <c r="C40" s="124"/>
      <c r="D40" s="124"/>
      <c r="E40" s="124"/>
      <c r="F40" s="124"/>
      <c r="G40" s="124"/>
      <c r="H40" s="124"/>
      <c r="I40" s="124"/>
      <c r="J40" s="122">
        <f>SUM(J39:K39)</f>
        <v>2616700</v>
      </c>
      <c r="K40" s="122"/>
      <c r="L40" s="122">
        <f>SUM(L39:M39)</f>
        <v>0</v>
      </c>
      <c r="M40" s="122"/>
      <c r="N40" s="122">
        <f>H40+J40</f>
        <v>2616700</v>
      </c>
      <c r="O40" s="122"/>
      <c r="P40" s="113"/>
      <c r="Q40" s="113"/>
    </row>
    <row r="41" spans="1:17" ht="0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1:17" ht="26.25" customHeight="1">
      <c r="A42" s="20" t="s">
        <v>48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22.5" customHeight="1">
      <c r="A43" s="2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9" t="s">
        <v>74</v>
      </c>
    </row>
    <row r="44" spans="1:17" ht="18.75" customHeight="1">
      <c r="A44" s="95" t="s">
        <v>10</v>
      </c>
      <c r="B44" s="96"/>
      <c r="C44" s="95" t="s">
        <v>36</v>
      </c>
      <c r="D44" s="110"/>
      <c r="E44" s="110"/>
      <c r="F44" s="110"/>
      <c r="G44" s="110"/>
      <c r="H44" s="110"/>
      <c r="I44" s="110"/>
      <c r="J44" s="110"/>
      <c r="K44" s="96"/>
      <c r="L44" s="95" t="s">
        <v>37</v>
      </c>
      <c r="M44" s="96"/>
      <c r="N44" s="95" t="s">
        <v>38</v>
      </c>
      <c r="O44" s="96"/>
      <c r="P44" s="125" t="s">
        <v>11</v>
      </c>
      <c r="Q44" s="125"/>
    </row>
    <row r="45" spans="1:17" ht="18.75">
      <c r="A45" s="106">
        <v>1</v>
      </c>
      <c r="B45" s="108"/>
      <c r="C45" s="106">
        <v>2</v>
      </c>
      <c r="D45" s="107"/>
      <c r="E45" s="107"/>
      <c r="F45" s="107"/>
      <c r="G45" s="107"/>
      <c r="H45" s="107"/>
      <c r="I45" s="107"/>
      <c r="J45" s="107"/>
      <c r="K45" s="108"/>
      <c r="L45" s="97">
        <v>3</v>
      </c>
      <c r="M45" s="98"/>
      <c r="N45" s="97">
        <v>4</v>
      </c>
      <c r="O45" s="98"/>
      <c r="P45" s="123">
        <v>5</v>
      </c>
      <c r="Q45" s="123"/>
    </row>
    <row r="46" spans="1:17" ht="18" customHeight="1">
      <c r="A46" s="95" t="s">
        <v>11</v>
      </c>
      <c r="B46" s="110"/>
      <c r="C46" s="110"/>
      <c r="D46" s="110"/>
      <c r="E46" s="110"/>
      <c r="F46" s="110"/>
      <c r="G46" s="110"/>
      <c r="H46" s="110"/>
      <c r="I46" s="110"/>
      <c r="J46" s="110"/>
      <c r="K46" s="96"/>
      <c r="L46" s="109"/>
      <c r="M46" s="109"/>
      <c r="N46" s="109"/>
      <c r="O46" s="109"/>
      <c r="P46" s="109"/>
      <c r="Q46" s="109"/>
    </row>
    <row r="47" spans="1:17" ht="18.75" hidden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20" t="s">
        <v>49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0.75" customHeight="1">
      <c r="A49" s="2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4.25" customHeight="1">
      <c r="A50" s="88" t="s">
        <v>10</v>
      </c>
      <c r="B50" s="88"/>
      <c r="C50" s="88" t="s">
        <v>12</v>
      </c>
      <c r="D50" s="88"/>
      <c r="E50" s="88"/>
      <c r="F50" s="88"/>
      <c r="G50" s="88"/>
      <c r="H50" s="88" t="s">
        <v>13</v>
      </c>
      <c r="I50" s="88" t="s">
        <v>14</v>
      </c>
      <c r="J50" s="88"/>
      <c r="K50" s="88"/>
      <c r="L50" s="121" t="s">
        <v>37</v>
      </c>
      <c r="M50" s="121"/>
      <c r="N50" s="88" t="s">
        <v>38</v>
      </c>
      <c r="O50" s="88"/>
      <c r="P50" s="112" t="s">
        <v>11</v>
      </c>
      <c r="Q50" s="112"/>
    </row>
    <row r="51" spans="1:17" ht="18.7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121"/>
      <c r="M51" s="121"/>
      <c r="N51" s="88"/>
      <c r="O51" s="88"/>
      <c r="P51" s="112"/>
      <c r="Q51" s="112"/>
    </row>
    <row r="52" spans="1:17" ht="18.75">
      <c r="A52" s="87">
        <v>1</v>
      </c>
      <c r="B52" s="87"/>
      <c r="C52" s="87">
        <v>2</v>
      </c>
      <c r="D52" s="87"/>
      <c r="E52" s="87"/>
      <c r="F52" s="87"/>
      <c r="G52" s="87"/>
      <c r="H52" s="27">
        <v>3</v>
      </c>
      <c r="I52" s="87">
        <v>4</v>
      </c>
      <c r="J52" s="87"/>
      <c r="K52" s="87"/>
      <c r="L52" s="87">
        <v>5</v>
      </c>
      <c r="M52" s="87"/>
      <c r="N52" s="87">
        <v>6</v>
      </c>
      <c r="O52" s="87"/>
      <c r="P52" s="87">
        <v>7</v>
      </c>
      <c r="Q52" s="87"/>
    </row>
    <row r="53" spans="1:17" ht="18.75">
      <c r="A53" s="89">
        <v>1</v>
      </c>
      <c r="B53" s="90"/>
      <c r="C53" s="28" t="s">
        <v>75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9"/>
    </row>
    <row r="54" spans="1:17" ht="18.75" customHeight="1">
      <c r="A54" s="87">
        <v>1</v>
      </c>
      <c r="B54" s="87"/>
      <c r="C54" s="73" t="s">
        <v>15</v>
      </c>
      <c r="D54" s="73"/>
      <c r="E54" s="73"/>
      <c r="F54" s="73"/>
      <c r="G54" s="73"/>
      <c r="H54" s="30" t="s">
        <v>16</v>
      </c>
      <c r="I54" s="73" t="s">
        <v>22</v>
      </c>
      <c r="J54" s="73"/>
      <c r="K54" s="73"/>
      <c r="L54" s="85">
        <v>5</v>
      </c>
      <c r="M54" s="85"/>
      <c r="N54" s="85" t="s">
        <v>35</v>
      </c>
      <c r="O54" s="85"/>
      <c r="P54" s="86">
        <f aca="true" t="shared" si="0" ref="P54:P59">L54</f>
        <v>5</v>
      </c>
      <c r="Q54" s="86"/>
    </row>
    <row r="55" spans="1:17" s="15" customFormat="1" ht="18.75" customHeight="1">
      <c r="A55" s="58"/>
      <c r="B55" s="58"/>
      <c r="C55" s="59" t="s">
        <v>58</v>
      </c>
      <c r="D55" s="59"/>
      <c r="E55" s="59"/>
      <c r="F55" s="59"/>
      <c r="G55" s="59"/>
      <c r="H55" s="31" t="s">
        <v>16</v>
      </c>
      <c r="I55" s="59" t="s">
        <v>22</v>
      </c>
      <c r="J55" s="59"/>
      <c r="K55" s="59"/>
      <c r="L55" s="75">
        <v>5</v>
      </c>
      <c r="M55" s="75"/>
      <c r="N55" s="75" t="s">
        <v>35</v>
      </c>
      <c r="O55" s="75"/>
      <c r="P55" s="76">
        <f t="shared" si="0"/>
        <v>5</v>
      </c>
      <c r="Q55" s="76"/>
    </row>
    <row r="56" spans="1:17" s="15" customFormat="1" ht="18.75" customHeight="1">
      <c r="A56" s="58"/>
      <c r="B56" s="58"/>
      <c r="C56" s="59" t="s">
        <v>60</v>
      </c>
      <c r="D56" s="59"/>
      <c r="E56" s="59"/>
      <c r="F56" s="59"/>
      <c r="G56" s="59"/>
      <c r="H56" s="31" t="s">
        <v>16</v>
      </c>
      <c r="I56" s="59" t="s">
        <v>22</v>
      </c>
      <c r="J56" s="59"/>
      <c r="K56" s="59"/>
      <c r="L56" s="75">
        <v>0</v>
      </c>
      <c r="M56" s="75"/>
      <c r="N56" s="75" t="s">
        <v>35</v>
      </c>
      <c r="O56" s="75"/>
      <c r="P56" s="76">
        <f t="shared" si="0"/>
        <v>0</v>
      </c>
      <c r="Q56" s="76"/>
    </row>
    <row r="57" spans="1:17" s="15" customFormat="1" ht="18.75" customHeight="1">
      <c r="A57" s="87">
        <v>2</v>
      </c>
      <c r="B57" s="87"/>
      <c r="C57" s="73" t="s">
        <v>61</v>
      </c>
      <c r="D57" s="73"/>
      <c r="E57" s="73"/>
      <c r="F57" s="73"/>
      <c r="G57" s="73"/>
      <c r="H57" s="30" t="s">
        <v>39</v>
      </c>
      <c r="I57" s="73" t="s">
        <v>62</v>
      </c>
      <c r="J57" s="73"/>
      <c r="K57" s="73"/>
      <c r="L57" s="71">
        <f>L58</f>
        <v>2464000</v>
      </c>
      <c r="M57" s="71"/>
      <c r="N57" s="85" t="s">
        <v>35</v>
      </c>
      <c r="O57" s="85"/>
      <c r="P57" s="72">
        <f t="shared" si="0"/>
        <v>2464000</v>
      </c>
      <c r="Q57" s="72"/>
    </row>
    <row r="58" spans="1:17" s="15" customFormat="1" ht="18.75" customHeight="1">
      <c r="A58" s="58"/>
      <c r="B58" s="58"/>
      <c r="C58" s="59" t="s">
        <v>58</v>
      </c>
      <c r="D58" s="59"/>
      <c r="E58" s="59"/>
      <c r="F58" s="59"/>
      <c r="G58" s="59"/>
      <c r="H58" s="30" t="s">
        <v>39</v>
      </c>
      <c r="I58" s="73" t="s">
        <v>62</v>
      </c>
      <c r="J58" s="73"/>
      <c r="K58" s="73"/>
      <c r="L58" s="61">
        <v>2464000</v>
      </c>
      <c r="M58" s="61"/>
      <c r="N58" s="75" t="s">
        <v>35</v>
      </c>
      <c r="O58" s="75"/>
      <c r="P58" s="63">
        <f t="shared" si="0"/>
        <v>2464000</v>
      </c>
      <c r="Q58" s="63"/>
    </row>
    <row r="59" spans="1:17" s="15" customFormat="1" ht="18.75" customHeight="1">
      <c r="A59" s="58"/>
      <c r="B59" s="58"/>
      <c r="C59" s="59" t="s">
        <v>60</v>
      </c>
      <c r="D59" s="59"/>
      <c r="E59" s="59"/>
      <c r="F59" s="59"/>
      <c r="G59" s="59"/>
      <c r="H59" s="30" t="s">
        <v>39</v>
      </c>
      <c r="I59" s="73" t="s">
        <v>62</v>
      </c>
      <c r="J59" s="73"/>
      <c r="K59" s="73"/>
      <c r="L59" s="75">
        <v>0</v>
      </c>
      <c r="M59" s="75"/>
      <c r="N59" s="75" t="s">
        <v>35</v>
      </c>
      <c r="O59" s="75"/>
      <c r="P59" s="76">
        <f t="shared" si="0"/>
        <v>0</v>
      </c>
      <c r="Q59" s="76"/>
    </row>
    <row r="60" spans="1:17" ht="18.75">
      <c r="A60" s="89">
        <v>2</v>
      </c>
      <c r="B60" s="90"/>
      <c r="C60" s="28" t="s">
        <v>76</v>
      </c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9"/>
    </row>
    <row r="61" spans="1:17" ht="42" customHeight="1">
      <c r="A61" s="87">
        <v>1</v>
      </c>
      <c r="B61" s="87"/>
      <c r="C61" s="73" t="s">
        <v>84</v>
      </c>
      <c r="D61" s="73"/>
      <c r="E61" s="73"/>
      <c r="F61" s="73"/>
      <c r="G61" s="73"/>
      <c r="H61" s="30" t="s">
        <v>16</v>
      </c>
      <c r="I61" s="73" t="s">
        <v>25</v>
      </c>
      <c r="J61" s="73"/>
      <c r="K61" s="73"/>
      <c r="L61" s="83">
        <v>1893</v>
      </c>
      <c r="M61" s="84"/>
      <c r="N61" s="85" t="s">
        <v>35</v>
      </c>
      <c r="O61" s="85"/>
      <c r="P61" s="86">
        <f>L61</f>
        <v>1893</v>
      </c>
      <c r="Q61" s="86"/>
    </row>
    <row r="62" spans="1:17" ht="38.25" customHeight="1">
      <c r="A62" s="87">
        <v>2</v>
      </c>
      <c r="B62" s="87"/>
      <c r="C62" s="73" t="s">
        <v>85</v>
      </c>
      <c r="D62" s="73"/>
      <c r="E62" s="73"/>
      <c r="F62" s="73"/>
      <c r="G62" s="73"/>
      <c r="H62" s="30" t="s">
        <v>16</v>
      </c>
      <c r="I62" s="73" t="s">
        <v>24</v>
      </c>
      <c r="J62" s="73"/>
      <c r="K62" s="73"/>
      <c r="L62" s="83">
        <v>187</v>
      </c>
      <c r="M62" s="84"/>
      <c r="N62" s="83" t="s">
        <v>35</v>
      </c>
      <c r="O62" s="84"/>
      <c r="P62" s="86">
        <f>L62</f>
        <v>187</v>
      </c>
      <c r="Q62" s="86"/>
    </row>
    <row r="63" spans="1:17" ht="16.5" customHeight="1">
      <c r="A63" s="89">
        <v>3</v>
      </c>
      <c r="B63" s="90"/>
      <c r="C63" s="28" t="s">
        <v>77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9"/>
    </row>
    <row r="64" spans="1:17" ht="35.25" customHeight="1">
      <c r="A64" s="87">
        <v>1</v>
      </c>
      <c r="B64" s="87"/>
      <c r="C64" s="77" t="s">
        <v>17</v>
      </c>
      <c r="D64" s="78"/>
      <c r="E64" s="78"/>
      <c r="F64" s="78"/>
      <c r="G64" s="79"/>
      <c r="H64" s="30" t="s">
        <v>16</v>
      </c>
      <c r="I64" s="73" t="s">
        <v>23</v>
      </c>
      <c r="J64" s="73"/>
      <c r="K64" s="73"/>
      <c r="L64" s="82">
        <f>L61/L54</f>
        <v>378.6</v>
      </c>
      <c r="M64" s="82"/>
      <c r="N64" s="81" t="s">
        <v>35</v>
      </c>
      <c r="O64" s="81"/>
      <c r="P64" s="86">
        <f aca="true" t="shared" si="1" ref="P64:P71">L64</f>
        <v>378.6</v>
      </c>
      <c r="Q64" s="86"/>
    </row>
    <row r="65" spans="1:17" s="15" customFormat="1" ht="18.75" customHeight="1">
      <c r="A65" s="58"/>
      <c r="B65" s="58"/>
      <c r="C65" s="59" t="s">
        <v>58</v>
      </c>
      <c r="D65" s="59"/>
      <c r="E65" s="59"/>
      <c r="F65" s="59"/>
      <c r="G65" s="59"/>
      <c r="H65" s="30" t="s">
        <v>16</v>
      </c>
      <c r="I65" s="73" t="s">
        <v>23</v>
      </c>
      <c r="J65" s="73"/>
      <c r="K65" s="73"/>
      <c r="L65" s="74">
        <f>L61/L55</f>
        <v>378.6</v>
      </c>
      <c r="M65" s="74"/>
      <c r="N65" s="75" t="s">
        <v>35</v>
      </c>
      <c r="O65" s="75"/>
      <c r="P65" s="76">
        <f t="shared" si="1"/>
        <v>378.6</v>
      </c>
      <c r="Q65" s="76"/>
    </row>
    <row r="66" spans="1:17" s="15" customFormat="1" ht="18.75" customHeight="1">
      <c r="A66" s="58"/>
      <c r="B66" s="58"/>
      <c r="C66" s="59" t="s">
        <v>60</v>
      </c>
      <c r="D66" s="59"/>
      <c r="E66" s="59"/>
      <c r="F66" s="59"/>
      <c r="G66" s="59"/>
      <c r="H66" s="30" t="s">
        <v>16</v>
      </c>
      <c r="I66" s="73" t="s">
        <v>23</v>
      </c>
      <c r="J66" s="73"/>
      <c r="K66" s="73"/>
      <c r="L66" s="74">
        <v>0</v>
      </c>
      <c r="M66" s="74"/>
      <c r="N66" s="75" t="s">
        <v>35</v>
      </c>
      <c r="O66" s="75"/>
      <c r="P66" s="76">
        <f t="shared" si="1"/>
        <v>0</v>
      </c>
      <c r="Q66" s="76"/>
    </row>
    <row r="67" spans="1:17" ht="39.75" customHeight="1">
      <c r="A67" s="87">
        <v>2</v>
      </c>
      <c r="B67" s="87"/>
      <c r="C67" s="77" t="s">
        <v>18</v>
      </c>
      <c r="D67" s="78"/>
      <c r="E67" s="78"/>
      <c r="F67" s="78"/>
      <c r="G67" s="79"/>
      <c r="H67" s="30" t="s">
        <v>16</v>
      </c>
      <c r="I67" s="73" t="s">
        <v>23</v>
      </c>
      <c r="J67" s="73"/>
      <c r="K67" s="73"/>
      <c r="L67" s="82">
        <f>L62/L54</f>
        <v>37.4</v>
      </c>
      <c r="M67" s="82"/>
      <c r="N67" s="81" t="s">
        <v>35</v>
      </c>
      <c r="O67" s="81"/>
      <c r="P67" s="86">
        <f t="shared" si="1"/>
        <v>37.4</v>
      </c>
      <c r="Q67" s="86"/>
    </row>
    <row r="68" spans="1:17" s="15" customFormat="1" ht="18.75" customHeight="1">
      <c r="A68" s="58"/>
      <c r="B68" s="58"/>
      <c r="C68" s="59" t="s">
        <v>58</v>
      </c>
      <c r="D68" s="59"/>
      <c r="E68" s="59"/>
      <c r="F68" s="59"/>
      <c r="G68" s="59"/>
      <c r="H68" s="30" t="s">
        <v>16</v>
      </c>
      <c r="I68" s="73" t="s">
        <v>23</v>
      </c>
      <c r="J68" s="73"/>
      <c r="K68" s="73"/>
      <c r="L68" s="74">
        <f>L62/L55</f>
        <v>37.4</v>
      </c>
      <c r="M68" s="74"/>
      <c r="N68" s="75" t="s">
        <v>35</v>
      </c>
      <c r="O68" s="75"/>
      <c r="P68" s="76">
        <f t="shared" si="1"/>
        <v>37.4</v>
      </c>
      <c r="Q68" s="76"/>
    </row>
    <row r="69" spans="1:17" s="15" customFormat="1" ht="18.75" customHeight="1">
      <c r="A69" s="58"/>
      <c r="B69" s="58"/>
      <c r="C69" s="59" t="s">
        <v>59</v>
      </c>
      <c r="D69" s="59"/>
      <c r="E69" s="59"/>
      <c r="F69" s="59"/>
      <c r="G69" s="59"/>
      <c r="H69" s="30" t="s">
        <v>16</v>
      </c>
      <c r="I69" s="73" t="s">
        <v>23</v>
      </c>
      <c r="J69" s="73"/>
      <c r="K69" s="73"/>
      <c r="L69" s="75">
        <v>0</v>
      </c>
      <c r="M69" s="75"/>
      <c r="N69" s="75" t="s">
        <v>35</v>
      </c>
      <c r="O69" s="75"/>
      <c r="P69" s="76">
        <f t="shared" si="1"/>
        <v>0</v>
      </c>
      <c r="Q69" s="76"/>
    </row>
    <row r="70" spans="1:17" ht="36.75" customHeight="1">
      <c r="A70" s="64">
        <v>3</v>
      </c>
      <c r="B70" s="64"/>
      <c r="C70" s="65" t="s">
        <v>82</v>
      </c>
      <c r="D70" s="66"/>
      <c r="E70" s="66"/>
      <c r="F70" s="66"/>
      <c r="G70" s="67"/>
      <c r="H70" s="32" t="s">
        <v>32</v>
      </c>
      <c r="I70" s="68" t="s">
        <v>23</v>
      </c>
      <c r="J70" s="68"/>
      <c r="K70" s="68"/>
      <c r="L70" s="69">
        <f>152700/5</f>
        <v>30540</v>
      </c>
      <c r="M70" s="70"/>
      <c r="N70" s="71" t="s">
        <v>35</v>
      </c>
      <c r="O70" s="71"/>
      <c r="P70" s="72">
        <f t="shared" si="1"/>
        <v>30540</v>
      </c>
      <c r="Q70" s="72"/>
    </row>
    <row r="71" spans="1:17" s="15" customFormat="1" ht="18.75" customHeight="1">
      <c r="A71" s="58"/>
      <c r="B71" s="58"/>
      <c r="C71" s="59" t="s">
        <v>58</v>
      </c>
      <c r="D71" s="59"/>
      <c r="E71" s="59"/>
      <c r="F71" s="59"/>
      <c r="G71" s="59"/>
      <c r="H71" s="33" t="s">
        <v>32</v>
      </c>
      <c r="I71" s="60" t="s">
        <v>23</v>
      </c>
      <c r="J71" s="60"/>
      <c r="K71" s="60"/>
      <c r="L71" s="61">
        <f>L70</f>
        <v>30540</v>
      </c>
      <c r="M71" s="62"/>
      <c r="N71" s="61" t="s">
        <v>35</v>
      </c>
      <c r="O71" s="61"/>
      <c r="P71" s="63">
        <f t="shared" si="1"/>
        <v>30540</v>
      </c>
      <c r="Q71" s="63"/>
    </row>
    <row r="72" spans="1:17" s="15" customFormat="1" ht="18.75" customHeight="1">
      <c r="A72" s="58"/>
      <c r="B72" s="58"/>
      <c r="C72" s="59" t="s">
        <v>60</v>
      </c>
      <c r="D72" s="59"/>
      <c r="E72" s="59"/>
      <c r="F72" s="59"/>
      <c r="G72" s="59"/>
      <c r="H72" s="33" t="s">
        <v>32</v>
      </c>
      <c r="I72" s="60" t="s">
        <v>23</v>
      </c>
      <c r="J72" s="60"/>
      <c r="K72" s="60"/>
      <c r="L72" s="75">
        <v>0</v>
      </c>
      <c r="M72" s="75"/>
      <c r="N72" s="75" t="s">
        <v>35</v>
      </c>
      <c r="O72" s="75"/>
      <c r="P72" s="76">
        <f>L72</f>
        <v>0</v>
      </c>
      <c r="Q72" s="76"/>
    </row>
    <row r="73" spans="1:17" s="15" customFormat="1" ht="18.75" customHeight="1">
      <c r="A73" s="64">
        <v>4</v>
      </c>
      <c r="B73" s="64"/>
      <c r="C73" s="65" t="s">
        <v>63</v>
      </c>
      <c r="D73" s="66"/>
      <c r="E73" s="66"/>
      <c r="F73" s="66"/>
      <c r="G73" s="67"/>
      <c r="H73" s="32" t="s">
        <v>32</v>
      </c>
      <c r="I73" s="68" t="s">
        <v>23</v>
      </c>
      <c r="J73" s="68"/>
      <c r="K73" s="68"/>
      <c r="L73" s="71">
        <f>L74</f>
        <v>28852.85714285714</v>
      </c>
      <c r="M73" s="71"/>
      <c r="N73" s="71" t="s">
        <v>35</v>
      </c>
      <c r="O73" s="71"/>
      <c r="P73" s="72">
        <f>L73</f>
        <v>28852.85714285714</v>
      </c>
      <c r="Q73" s="72"/>
    </row>
    <row r="74" spans="1:17" s="15" customFormat="1" ht="18.75" customHeight="1">
      <c r="A74" s="58"/>
      <c r="B74" s="58"/>
      <c r="C74" s="59" t="s">
        <v>58</v>
      </c>
      <c r="D74" s="59"/>
      <c r="E74" s="59"/>
      <c r="F74" s="59"/>
      <c r="G74" s="59"/>
      <c r="H74" s="32" t="s">
        <v>32</v>
      </c>
      <c r="I74" s="68" t="s">
        <v>23</v>
      </c>
      <c r="J74" s="68"/>
      <c r="K74" s="68"/>
      <c r="L74" s="61">
        <f>2019700/L55/14</f>
        <v>28852.85714285714</v>
      </c>
      <c r="M74" s="61"/>
      <c r="N74" s="61" t="s">
        <v>35</v>
      </c>
      <c r="O74" s="61"/>
      <c r="P74" s="63">
        <f>L74</f>
        <v>28852.85714285714</v>
      </c>
      <c r="Q74" s="63"/>
    </row>
    <row r="75" spans="1:17" s="15" customFormat="1" ht="18.75" customHeight="1">
      <c r="A75" s="58"/>
      <c r="B75" s="58"/>
      <c r="C75" s="59" t="s">
        <v>60</v>
      </c>
      <c r="D75" s="59"/>
      <c r="E75" s="59"/>
      <c r="F75" s="59"/>
      <c r="G75" s="59"/>
      <c r="H75" s="32" t="s">
        <v>32</v>
      </c>
      <c r="I75" s="68" t="s">
        <v>23</v>
      </c>
      <c r="J75" s="68"/>
      <c r="K75" s="68"/>
      <c r="L75" s="75">
        <v>0</v>
      </c>
      <c r="M75" s="75"/>
      <c r="N75" s="75" t="s">
        <v>35</v>
      </c>
      <c r="O75" s="75"/>
      <c r="P75" s="76">
        <f>L75</f>
        <v>0</v>
      </c>
      <c r="Q75" s="76"/>
    </row>
    <row r="76" spans="1:17" ht="16.5" customHeight="1">
      <c r="A76" s="159">
        <v>4</v>
      </c>
      <c r="B76" s="160"/>
      <c r="C76" s="34" t="s">
        <v>78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5"/>
    </row>
    <row r="77" spans="1:17" ht="34.5" customHeight="1">
      <c r="A77" s="143">
        <v>1</v>
      </c>
      <c r="B77" s="144"/>
      <c r="C77" s="77" t="s">
        <v>27</v>
      </c>
      <c r="D77" s="78"/>
      <c r="E77" s="78"/>
      <c r="F77" s="78"/>
      <c r="G77" s="79"/>
      <c r="H77" s="30" t="s">
        <v>31</v>
      </c>
      <c r="I77" s="77" t="s">
        <v>23</v>
      </c>
      <c r="J77" s="78"/>
      <c r="K77" s="79"/>
      <c r="L77" s="83">
        <v>100</v>
      </c>
      <c r="M77" s="84"/>
      <c r="N77" s="83" t="s">
        <v>35</v>
      </c>
      <c r="O77" s="84"/>
      <c r="P77" s="145">
        <v>100</v>
      </c>
      <c r="Q77" s="146"/>
    </row>
    <row r="78" spans="1:17" ht="38.25" customHeight="1">
      <c r="A78" s="143">
        <v>2</v>
      </c>
      <c r="B78" s="144"/>
      <c r="C78" s="77" t="s">
        <v>28</v>
      </c>
      <c r="D78" s="78"/>
      <c r="E78" s="78"/>
      <c r="F78" s="78"/>
      <c r="G78" s="79"/>
      <c r="H78" s="30" t="s">
        <v>31</v>
      </c>
      <c r="I78" s="77" t="s">
        <v>26</v>
      </c>
      <c r="J78" s="78"/>
      <c r="K78" s="79"/>
      <c r="L78" s="83">
        <v>100</v>
      </c>
      <c r="M78" s="84"/>
      <c r="N78" s="83" t="s">
        <v>35</v>
      </c>
      <c r="O78" s="84"/>
      <c r="P78" s="145">
        <v>100</v>
      </c>
      <c r="Q78" s="146"/>
    </row>
    <row r="79" spans="1:17" ht="5.25" customHeight="1">
      <c r="A79" s="36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8"/>
      <c r="M79" s="38"/>
      <c r="N79" s="39"/>
      <c r="O79" s="39"/>
      <c r="P79" s="40"/>
      <c r="Q79" s="40"/>
    </row>
    <row r="80" spans="1:17" ht="19.5" customHeight="1">
      <c r="A80" s="41" t="s">
        <v>54</v>
      </c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3"/>
      <c r="N80" s="43"/>
      <c r="O80" s="43"/>
      <c r="P80" s="44"/>
      <c r="Q80" s="44"/>
    </row>
    <row r="81" spans="1:17" ht="17.25" customHeight="1">
      <c r="A81" s="41" t="s">
        <v>79</v>
      </c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3"/>
      <c r="N81" s="43"/>
      <c r="O81" s="43"/>
      <c r="P81" s="44"/>
      <c r="Q81" s="44"/>
    </row>
    <row r="82" spans="1:17" s="6" customFormat="1" ht="14.25" customHeight="1">
      <c r="A82" s="45" t="s">
        <v>98</v>
      </c>
      <c r="B82" s="45"/>
      <c r="C82" s="45"/>
      <c r="D82" s="45"/>
      <c r="E82" s="45"/>
      <c r="F82" s="45"/>
      <c r="G82" s="45"/>
      <c r="H82" s="45"/>
      <c r="I82" s="45"/>
      <c r="J82" s="46"/>
      <c r="K82" s="46"/>
      <c r="L82" s="46"/>
      <c r="M82" s="45"/>
      <c r="N82" s="45"/>
      <c r="O82" s="43"/>
      <c r="P82" s="43"/>
      <c r="Q82" s="45"/>
    </row>
    <row r="83" spans="1:17" s="6" customFormat="1" ht="15.75" customHeight="1">
      <c r="A83" s="45" t="s">
        <v>87</v>
      </c>
      <c r="B83" s="45"/>
      <c r="C83" s="45"/>
      <c r="D83" s="45"/>
      <c r="E83" s="45"/>
      <c r="F83" s="45"/>
      <c r="G83" s="45"/>
      <c r="H83" s="45"/>
      <c r="J83" s="46"/>
      <c r="K83" s="47"/>
      <c r="L83" s="47"/>
      <c r="M83" s="48"/>
      <c r="N83" s="48" t="s">
        <v>99</v>
      </c>
      <c r="O83" s="49"/>
      <c r="P83" s="43"/>
      <c r="Q83" s="50"/>
    </row>
    <row r="84" spans="1:17" s="14" customFormat="1" ht="15" customHeight="1">
      <c r="A84" s="51" t="s">
        <v>88</v>
      </c>
      <c r="B84" s="52"/>
      <c r="C84" s="52"/>
      <c r="D84" s="52"/>
      <c r="E84" s="52"/>
      <c r="F84" s="52"/>
      <c r="G84" s="52"/>
      <c r="H84" s="52"/>
      <c r="J84" s="46"/>
      <c r="K84" s="43" t="s">
        <v>89</v>
      </c>
      <c r="L84" s="43"/>
      <c r="M84" s="6"/>
      <c r="N84" s="43" t="s">
        <v>90</v>
      </c>
      <c r="O84" s="43"/>
      <c r="P84" s="43"/>
      <c r="Q84" s="45"/>
    </row>
    <row r="85" spans="1:17" s="6" customFormat="1" ht="16.5" customHeight="1">
      <c r="A85" s="45" t="s">
        <v>86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5"/>
      <c r="Q85" s="45"/>
    </row>
    <row r="86" spans="1:17" s="6" customFormat="1" ht="16.5" customHeight="1">
      <c r="A86" s="45" t="s">
        <v>52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5"/>
      <c r="Q86" s="45"/>
    </row>
    <row r="87" spans="1:17" s="6" customFormat="1" ht="18.75">
      <c r="A87" s="45" t="s">
        <v>53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5"/>
      <c r="Q87" s="45"/>
    </row>
    <row r="88" spans="1:17" s="6" customFormat="1" ht="18.75" customHeight="1">
      <c r="A88" s="156" t="s">
        <v>80</v>
      </c>
      <c r="B88" s="156"/>
      <c r="C88" s="156"/>
      <c r="D88" s="156"/>
      <c r="E88" s="156"/>
      <c r="F88" s="156"/>
      <c r="G88" s="156"/>
      <c r="H88" s="43"/>
      <c r="I88" s="43"/>
      <c r="J88" s="43"/>
      <c r="K88" s="43"/>
      <c r="L88" s="43"/>
      <c r="M88" s="43"/>
      <c r="N88" s="43"/>
      <c r="O88" s="43"/>
      <c r="P88" s="45"/>
      <c r="Q88" s="44"/>
    </row>
    <row r="89" spans="1:17" s="6" customFormat="1" ht="18.75">
      <c r="A89" s="45" t="s">
        <v>93</v>
      </c>
      <c r="B89" s="43"/>
      <c r="C89" s="43"/>
      <c r="D89" s="43"/>
      <c r="E89" s="43"/>
      <c r="F89" s="43"/>
      <c r="G89" s="43"/>
      <c r="H89" s="43"/>
      <c r="I89" s="53"/>
      <c r="J89" s="53"/>
      <c r="K89" s="53"/>
      <c r="L89" s="53"/>
      <c r="M89" s="53"/>
      <c r="N89" s="53"/>
      <c r="O89" s="43"/>
      <c r="P89" s="44"/>
      <c r="Q89" s="54"/>
    </row>
    <row r="90" spans="1:17" s="14" customFormat="1" ht="20.25" customHeight="1">
      <c r="A90" s="44" t="s">
        <v>92</v>
      </c>
      <c r="B90" s="43"/>
      <c r="C90" s="43"/>
      <c r="D90" s="43"/>
      <c r="E90" s="43"/>
      <c r="F90" s="43"/>
      <c r="G90" s="43"/>
      <c r="H90" s="43"/>
      <c r="I90" s="55"/>
      <c r="J90" s="55"/>
      <c r="K90" s="47"/>
      <c r="L90" s="47"/>
      <c r="N90" s="48" t="s">
        <v>94</v>
      </c>
      <c r="O90" s="49"/>
      <c r="P90" s="48"/>
      <c r="Q90" s="19"/>
    </row>
    <row r="91" spans="1:17" s="6" customFormat="1" ht="15" customHeight="1">
      <c r="A91" s="54" t="s">
        <v>91</v>
      </c>
      <c r="B91" s="43"/>
      <c r="C91" s="43"/>
      <c r="D91" s="43"/>
      <c r="E91" s="43"/>
      <c r="F91" s="43"/>
      <c r="G91" s="43"/>
      <c r="H91" s="43"/>
      <c r="I91" s="43"/>
      <c r="J91" s="43"/>
      <c r="K91" s="43" t="s">
        <v>89</v>
      </c>
      <c r="L91" s="43"/>
      <c r="N91" s="43" t="s">
        <v>90</v>
      </c>
      <c r="O91" s="43"/>
      <c r="Q91" s="19"/>
    </row>
    <row r="92" spans="1:17" s="6" customFormat="1" ht="15" customHeight="1">
      <c r="A92" s="50" t="s">
        <v>81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56"/>
      <c r="Q92" s="19"/>
    </row>
    <row r="93" spans="1:17" ht="18.75">
      <c r="A93" s="57" t="s">
        <v>50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19"/>
      <c r="Q93" s="19"/>
    </row>
  </sheetData>
  <sheetProtection/>
  <mergeCells count="226">
    <mergeCell ref="C73:G73"/>
    <mergeCell ref="A72:B72"/>
    <mergeCell ref="L75:M75"/>
    <mergeCell ref="N75:O75"/>
    <mergeCell ref="A63:B63"/>
    <mergeCell ref="A76:B76"/>
    <mergeCell ref="N65:O65"/>
    <mergeCell ref="L69:M69"/>
    <mergeCell ref="N69:O69"/>
    <mergeCell ref="A67:B67"/>
    <mergeCell ref="A88:G88"/>
    <mergeCell ref="A18:D18"/>
    <mergeCell ref="A20:D20"/>
    <mergeCell ref="E20:G20"/>
    <mergeCell ref="E19:G19"/>
    <mergeCell ref="A73:B73"/>
    <mergeCell ref="A64:B64"/>
    <mergeCell ref="A65:B65"/>
    <mergeCell ref="A66:B66"/>
    <mergeCell ref="C64:G64"/>
    <mergeCell ref="C72:G72"/>
    <mergeCell ref="K19:N19"/>
    <mergeCell ref="O19:P19"/>
    <mergeCell ref="K20:N20"/>
    <mergeCell ref="H20:I20"/>
    <mergeCell ref="H19:I19"/>
    <mergeCell ref="N72:O72"/>
    <mergeCell ref="C65:G65"/>
    <mergeCell ref="I65:K65"/>
    <mergeCell ref="P75:Q75"/>
    <mergeCell ref="A74:B74"/>
    <mergeCell ref="C74:G74"/>
    <mergeCell ref="I74:K74"/>
    <mergeCell ref="L74:M74"/>
    <mergeCell ref="N74:O74"/>
    <mergeCell ref="P74:Q74"/>
    <mergeCell ref="A75:B75"/>
    <mergeCell ref="C75:G75"/>
    <mergeCell ref="I75:K75"/>
    <mergeCell ref="P57:Q57"/>
    <mergeCell ref="I73:K73"/>
    <mergeCell ref="L73:M73"/>
    <mergeCell ref="N73:O73"/>
    <mergeCell ref="P73:Q73"/>
    <mergeCell ref="P61:Q61"/>
    <mergeCell ref="L61:M61"/>
    <mergeCell ref="P72:Q72"/>
    <mergeCell ref="I72:K72"/>
    <mergeCell ref="L72:M72"/>
    <mergeCell ref="M2:Q2"/>
    <mergeCell ref="M3:Q3"/>
    <mergeCell ref="A26:P26"/>
    <mergeCell ref="M5:Q5"/>
    <mergeCell ref="A12:Q12"/>
    <mergeCell ref="A13:Q13"/>
    <mergeCell ref="B15:C15"/>
    <mergeCell ref="E15:Q15"/>
    <mergeCell ref="E16:Q16"/>
    <mergeCell ref="P77:Q77"/>
    <mergeCell ref="N78:O78"/>
    <mergeCell ref="L78:M78"/>
    <mergeCell ref="P78:Q78"/>
    <mergeCell ref="I57:K57"/>
    <mergeCell ref="N58:O58"/>
    <mergeCell ref="P58:Q58"/>
    <mergeCell ref="L57:M57"/>
    <mergeCell ref="N59:O59"/>
    <mergeCell ref="P59:Q59"/>
    <mergeCell ref="C78:G78"/>
    <mergeCell ref="N77:O77"/>
    <mergeCell ref="L77:M77"/>
    <mergeCell ref="I77:K77"/>
    <mergeCell ref="A77:B77"/>
    <mergeCell ref="A78:B78"/>
    <mergeCell ref="C77:G77"/>
    <mergeCell ref="I78:K78"/>
    <mergeCell ref="B30:Q30"/>
    <mergeCell ref="A36:B37"/>
    <mergeCell ref="B17:C17"/>
    <mergeCell ref="E17:Q17"/>
    <mergeCell ref="A16:D16"/>
    <mergeCell ref="E18:Q18"/>
    <mergeCell ref="B19:C19"/>
    <mergeCell ref="A27:B27"/>
    <mergeCell ref="C27:Q27"/>
    <mergeCell ref="B21:Q21"/>
    <mergeCell ref="B23:Q23"/>
    <mergeCell ref="B24:Q24"/>
    <mergeCell ref="A28:B28"/>
    <mergeCell ref="C28:Q28"/>
    <mergeCell ref="B29:Q29"/>
    <mergeCell ref="J36:K37"/>
    <mergeCell ref="L36:M37"/>
    <mergeCell ref="D32:Q32"/>
    <mergeCell ref="D33:Q33"/>
    <mergeCell ref="A32:C32"/>
    <mergeCell ref="A33:C33"/>
    <mergeCell ref="L40:M40"/>
    <mergeCell ref="P45:Q45"/>
    <mergeCell ref="A40:I40"/>
    <mergeCell ref="J40:K40"/>
    <mergeCell ref="N44:O44"/>
    <mergeCell ref="P44:Q44"/>
    <mergeCell ref="N40:O40"/>
    <mergeCell ref="N45:O45"/>
    <mergeCell ref="C44:K44"/>
    <mergeCell ref="A44:B44"/>
    <mergeCell ref="L62:M62"/>
    <mergeCell ref="L50:M51"/>
    <mergeCell ref="A58:B58"/>
    <mergeCell ref="C58:G58"/>
    <mergeCell ref="I58:K58"/>
    <mergeCell ref="L58:M58"/>
    <mergeCell ref="A60:B60"/>
    <mergeCell ref="I54:K54"/>
    <mergeCell ref="I59:K59"/>
    <mergeCell ref="L59:M59"/>
    <mergeCell ref="L38:M38"/>
    <mergeCell ref="C38:I38"/>
    <mergeCell ref="J38:K38"/>
    <mergeCell ref="C39:I39"/>
    <mergeCell ref="J39:K39"/>
    <mergeCell ref="L39:M39"/>
    <mergeCell ref="P38:Q38"/>
    <mergeCell ref="N46:O46"/>
    <mergeCell ref="P46:Q46"/>
    <mergeCell ref="P50:Q51"/>
    <mergeCell ref="N50:O51"/>
    <mergeCell ref="P40:Q40"/>
    <mergeCell ref="N39:O39"/>
    <mergeCell ref="P39:Q39"/>
    <mergeCell ref="P52:Q52"/>
    <mergeCell ref="C52:G52"/>
    <mergeCell ref="I52:K52"/>
    <mergeCell ref="L52:M52"/>
    <mergeCell ref="N52:O52"/>
    <mergeCell ref="C45:K45"/>
    <mergeCell ref="L46:M46"/>
    <mergeCell ref="H50:H51"/>
    <mergeCell ref="A46:K46"/>
    <mergeCell ref="A45:B45"/>
    <mergeCell ref="M7:T7"/>
    <mergeCell ref="I67:K67"/>
    <mergeCell ref="P67:Q67"/>
    <mergeCell ref="I62:K62"/>
    <mergeCell ref="P62:Q62"/>
    <mergeCell ref="I64:K64"/>
    <mergeCell ref="P64:Q64"/>
    <mergeCell ref="T24:AI24"/>
    <mergeCell ref="P36:Q37"/>
    <mergeCell ref="N38:O38"/>
    <mergeCell ref="A55:B55"/>
    <mergeCell ref="A38:B38"/>
    <mergeCell ref="I50:K51"/>
    <mergeCell ref="A39:B39"/>
    <mergeCell ref="A52:B52"/>
    <mergeCell ref="C54:G54"/>
    <mergeCell ref="N61:O61"/>
    <mergeCell ref="A54:B54"/>
    <mergeCell ref="A61:B61"/>
    <mergeCell ref="C61:G61"/>
    <mergeCell ref="N36:O37"/>
    <mergeCell ref="I55:K55"/>
    <mergeCell ref="A57:B57"/>
    <mergeCell ref="L44:M44"/>
    <mergeCell ref="L45:M45"/>
    <mergeCell ref="C36:I37"/>
    <mergeCell ref="I61:K61"/>
    <mergeCell ref="A62:B62"/>
    <mergeCell ref="L54:M54"/>
    <mergeCell ref="A50:B51"/>
    <mergeCell ref="C62:G62"/>
    <mergeCell ref="A53:B53"/>
    <mergeCell ref="C50:G51"/>
    <mergeCell ref="C57:G57"/>
    <mergeCell ref="A56:B56"/>
    <mergeCell ref="C56:G56"/>
    <mergeCell ref="N57:O57"/>
    <mergeCell ref="A59:B59"/>
    <mergeCell ref="C59:G59"/>
    <mergeCell ref="P54:Q54"/>
    <mergeCell ref="L56:M56"/>
    <mergeCell ref="N56:O56"/>
    <mergeCell ref="P56:Q56"/>
    <mergeCell ref="N54:O54"/>
    <mergeCell ref="I56:K56"/>
    <mergeCell ref="C55:G55"/>
    <mergeCell ref="M9:Q9"/>
    <mergeCell ref="N64:O64"/>
    <mergeCell ref="L67:M67"/>
    <mergeCell ref="N67:O67"/>
    <mergeCell ref="N62:O62"/>
    <mergeCell ref="L64:M64"/>
    <mergeCell ref="L55:M55"/>
    <mergeCell ref="L65:M65"/>
    <mergeCell ref="N55:O55"/>
    <mergeCell ref="P55:Q55"/>
    <mergeCell ref="P65:Q65"/>
    <mergeCell ref="L66:M66"/>
    <mergeCell ref="N66:O66"/>
    <mergeCell ref="C67:G67"/>
    <mergeCell ref="C66:G66"/>
    <mergeCell ref="I66:K66"/>
    <mergeCell ref="P66:Q66"/>
    <mergeCell ref="A68:B68"/>
    <mergeCell ref="C68:G68"/>
    <mergeCell ref="I68:K68"/>
    <mergeCell ref="L68:M68"/>
    <mergeCell ref="N68:O68"/>
    <mergeCell ref="P69:Q69"/>
    <mergeCell ref="A69:B69"/>
    <mergeCell ref="C69:G69"/>
    <mergeCell ref="I69:K69"/>
    <mergeCell ref="P68:Q68"/>
    <mergeCell ref="A70:B70"/>
    <mergeCell ref="C70:G70"/>
    <mergeCell ref="I70:K70"/>
    <mergeCell ref="L70:M70"/>
    <mergeCell ref="N70:O70"/>
    <mergeCell ref="P70:Q70"/>
    <mergeCell ref="A71:B71"/>
    <mergeCell ref="C71:G71"/>
    <mergeCell ref="I71:K71"/>
    <mergeCell ref="L71:M71"/>
    <mergeCell ref="N71:O71"/>
    <mergeCell ref="P71:Q71"/>
  </mergeCells>
  <printOptions/>
  <pageMargins left="0" right="0" top="0" bottom="0" header="0.5118110236220472" footer="0.5118110236220472"/>
  <pageSetup fitToHeight="6" horizontalDpi="600" verticalDpi="600" orientation="landscape" paperSize="9" scale="85" r:id="rId1"/>
  <rowBreaks count="3" manualBreakCount="3">
    <brk id="22" max="16" man="1"/>
    <brk id="34" max="16" man="1"/>
    <brk id="5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2021-02-10T09:44:30Z</cp:lastPrinted>
  <dcterms:created xsi:type="dcterms:W3CDTF">2017-01-27T08:50:25Z</dcterms:created>
  <dcterms:modified xsi:type="dcterms:W3CDTF">2021-02-10T09:44:32Z</dcterms:modified>
  <cp:category/>
  <cp:version/>
  <cp:contentType/>
  <cp:contentStatus/>
  <cp:revision>1</cp:revision>
</cp:coreProperties>
</file>